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Listas" sheetId="2" state="hidden" r:id="rId4"/>
    <sheet name="Asistencia" sheetId="3" state="visible" r:id="rId5"/>
    <sheet name="Resume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<sst xmlns="http://schemas.openxmlformats.org/spreadsheetml/2006/main" count="82" uniqueCount="73">
  <si>
    <t xml:space="preserve">Control de asistencia</t>
  </si>
  <si>
    <t xml:space="preserve">Plantilla gratuita de PlantillasDeCalculo.com</t>
  </si>
  <si>
    <t xml:space="preserve">CÓMO USARLA</t>
  </si>
  <si>
    <t xml:space="preserve">1.  Escribe la lista de alumnos y, en la fila gris, la fecha de cada sesión.</t>
  </si>
  <si>
    <t xml:space="preserve">2.  Marca cada casilla con A, F, J o R. Tienes desplegable en todas.</t>
  </si>
  <si>
    <t xml:space="preserve">3.  Las faltas se pintan en rojo, los retrasos en ámbar y las justificadas en azul.</t>
  </si>
  <si>
    <t xml:space="preserve">4.  Si un día no hubo clase, deja la columna vacía: no cuenta para el porcentaje de nadie.</t>
  </si>
  <si>
    <t xml:space="preserve">5.  El porcentaje de asistencia cuenta como presente al que llegó tarde, y se calcula solo sobre las sesiones registradas.</t>
  </si>
  <si>
    <t xml:space="preserve">6.  Por debajo del 80 % el alumno se marca en rojo. «Resumen» te dice cuántos están en esa situación.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</si>
  <si>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</si>
  <si>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</si>
  <si>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</si>
  <si>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</si>
  <si>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Hay 30 sesiones preparadas, que suele ser un trimestre de una asignatura de tres horas semanales.</t>
  </si>
  <si>
    <t xml:space="preserve">Los tres alumnos de ejemplo son inventados: bórralos antes de usarla.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</si>
  <si>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</si>
  <si>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</si>
  <si>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Código</t>
  </si>
  <si>
    <t xml:space="preserve">A</t>
  </si>
  <si>
    <t xml:space="preserve">F</t>
  </si>
  <si>
    <t xml:space="preserve">J</t>
  </si>
  <si>
    <t xml:space="preserve">R</t>
  </si>
  <si>
    <t xml:space="preserve">CONTROL DE ASISTENCIA</t>
  </si>
  <si>
    <t xml:space="preserve">Códigos:  A = asistió  ·  F = falta sin justificar  ·  J = falta justificada  ·  R = retraso. Deja la casilla vacía si ese día no hubo clase.</t>
  </si>
  <si>
    <t xml:space="preserve">Nº</t>
  </si>
  <si>
    <t xml:space="preserve">Apellidos y nombre</t>
  </si>
  <si>
    <t xml:space="preserve">S1</t>
  </si>
  <si>
    <t xml:space="preserve">S2</t>
  </si>
  <si>
    <t xml:space="preserve">S3</t>
  </si>
  <si>
    <t xml:space="preserve">S4</t>
  </si>
  <si>
    <t xml:space="preserve">S5</t>
  </si>
  <si>
    <t xml:space="preserve">S6</t>
  </si>
  <si>
    <t xml:space="preserve">S7</t>
  </si>
  <si>
    <t xml:space="preserve">S8</t>
  </si>
  <si>
    <t xml:space="preserve">S9</t>
  </si>
  <si>
    <t xml:space="preserve">S10</t>
  </si>
  <si>
    <t xml:space="preserve">S11</t>
  </si>
  <si>
    <t xml:space="preserve">S12</t>
  </si>
  <si>
    <t xml:space="preserve">S13</t>
  </si>
  <si>
    <t xml:space="preserve">S14</t>
  </si>
  <si>
    <t xml:space="preserve">S15</t>
  </si>
  <si>
    <t xml:space="preserve">S16</t>
  </si>
  <si>
    <t xml:space="preserve">S17</t>
  </si>
  <si>
    <t xml:space="preserve">S18</t>
  </si>
  <si>
    <t xml:space="preserve">S19</t>
  </si>
  <si>
    <t xml:space="preserve">S20</t>
  </si>
  <si>
    <t xml:space="preserve">S21</t>
  </si>
  <si>
    <t xml:space="preserve">S22</t>
  </si>
  <si>
    <t xml:space="preserve">S23</t>
  </si>
  <si>
    <t xml:space="preserve">S24</t>
  </si>
  <si>
    <t xml:space="preserve">S25</t>
  </si>
  <si>
    <t xml:space="preserve">S26</t>
  </si>
  <si>
    <t xml:space="preserve">S27</t>
  </si>
  <si>
    <t xml:space="preserve">S28</t>
  </si>
  <si>
    <t xml:space="preserve">S29</t>
  </si>
  <si>
    <t xml:space="preserve">S30</t>
  </si>
  <si>
    <t xml:space="preserve">Faltas</t>
  </si>
  <si>
    <t xml:space="preserve">Justif.</t>
  </si>
  <si>
    <t xml:space="preserve">Retrasos</t>
  </si>
  <si>
    <t xml:space="preserve">% asistencia</t>
  </si>
  <si>
    <t xml:space="preserve">Fecha de cada sesión →</t>
  </si>
  <si>
    <t xml:space="preserve">Álvarez Ruiz, Marta</t>
  </si>
  <si>
    <t xml:space="preserve">Benítez Soto, Iván</t>
  </si>
  <si>
    <t xml:space="preserve">Cano Puig, Laia</t>
  </si>
  <si>
    <t xml:space="preserve">RESUMEN DEL GRUPO</t>
  </si>
  <si>
    <t xml:space="preserve">Alumnos en la lista</t>
  </si>
  <si>
    <t xml:space="preserve">Sesiones registradas</t>
  </si>
  <si>
    <t xml:space="preserve">Faltas sin justificar (total)</t>
  </si>
  <si>
    <t xml:space="preserve">Faltas justificadas (total)</t>
  </si>
  <si>
    <t xml:space="preserve">Retrasos (total)</t>
  </si>
  <si>
    <t xml:space="preserve">Asistencia media del grupo</t>
  </si>
  <si>
    <t xml:space="preserve">Alumnos por debajo del 80 %</t>
  </si>
  <si>
    <t xml:space="preserve">El umbral del 80 % es orientativo: cada centro y cada comunidad fija sus propios límites de faltas para la pérdida de evaluación continua. Ajusta el criterio al de tu centro.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</si>
</sst>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"/>
    <numFmt numFmtId="166" formatCode="#,##0"/>
    <numFmt numFmtId="167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04785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D1FAE5"/>
        <bgColor rgb="FFDBEAFE"/>
      </patternFill>
    </fill>
    <fill>
      <patternFill patternType="solid">
        <fgColor rgb="FFFFFDF2"/>
        <bgColor rgb="FFFFFFFF"/>
      </patternFill>
    </fill>
    <fill>
      <patternFill patternType="solid">
        <fgColor rgb="FFECFDF5"/>
        <bgColor rgb="FFFFFD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5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  <dxf>
      <font>
        <name val="Arial"/>
        <charset val="1"/>
        <family val="0"/>
        <b val="1"/>
        <color rgb="FF1E40AF"/>
      </font>
      <fill>
        <patternFill>
          <bgColor rgb="FFDBEAF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B91C1C"/>
      <rgbColor rgb="FFFEF3C7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DBEAFE"/>
      <rgbColor rgb="FFD1FAE5"/>
      <rgbColor rgb="FFFFFDF2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92400E"/>
      <rgbColor rgb="FF993366"/>
      <rgbColor rgb="FF1E40AF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</cols>
  <sheetData>
    <row r="1" customFormat="false" ht="15" hidden="false" customHeight="false" outlineLevel="0" collapsed="false">
      <c r="A1" s="0" t="s">
        <v>17</v>
      </c>
    </row>
    <row r="2" customFormat="false" ht="15" hidden="false" customHeight="false" outlineLevel="0" collapsed="false">
      <c r="A2" s="0" t="s">
        <v>18</v>
      </c>
    </row>
    <row r="3" customFormat="false" ht="15" hidden="false" customHeight="false" outlineLevel="0" collapsed="false">
      <c r="A3" s="0" t="s">
        <v>19</v>
      </c>
    </row>
    <row r="4" customFormat="false" ht="15" hidden="false" customHeight="false" outlineLevel="0" collapsed="false">
      <c r="A4" s="0" t="s">
        <v>20</v>
      </c>
    </row>
    <row r="5" customFormat="false" ht="15" hidden="false" customHeight="false" outlineLevel="0" collapsed="false">
      <c r="A5" s="0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AK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6" topLeftCell="D7" activePane="bottomRight" state="frozen"/>
      <selection pane="topLeft" activeCell="A1" activeCellId="0" sqref="A1"/>
      <selection pane="topRight" activeCell="D1" activeCellId="0" sqref="D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33" min="4" style="0" width="5"/>
    <col collapsed="false" customWidth="true" hidden="false" outlineLevel="0" max="35" min="34" style="0" width="9"/>
    <col collapsed="false" customWidth="true" hidden="false" outlineLevel="0" max="36" min="36" style="0" width="10"/>
    <col collapsed="false" customWidth="true" hidden="false" outlineLevel="0" max="37" min="37" style="0" width="14"/>
  </cols>
  <sheetData>
    <row r="2" customFormat="false" ht="33.75" hidden="false" customHeight="true" outlineLevel="0" collapsed="false">
      <c r="B2" s="8" t="s">
        <v>22</v>
      </c>
      <c r="C2" s="8"/>
      <c r="D2" s="8"/>
      <c r="E2" s="8"/>
      <c r="F2" s="8"/>
      <c r="G2" s="8"/>
      <c r="H2" s="8"/>
      <c r="I2" s="8"/>
      <c r="J2" s="8"/>
      <c r="K2" s="8"/>
    </row>
    <row r="4" customFormat="false" ht="15" hidden="false" customHeight="false" outlineLevel="0" collapsed="false">
      <c r="B4" s="2" t="s">
        <v>23</v>
      </c>
    </row>
    <row r="5" customFormat="false" ht="30" hidden="false" customHeight="true" outlineLevel="0" collapsed="false">
      <c r="B5" s="9" t="s">
        <v>24</v>
      </c>
      <c r="C5" s="9" t="s">
        <v>25</v>
      </c>
      <c r="D5" s="9" t="s">
        <v>26</v>
      </c>
      <c r="E5" s="9" t="s">
        <v>27</v>
      </c>
      <c r="F5" s="9" t="s">
        <v>28</v>
      </c>
      <c r="G5" s="9" t="s">
        <v>29</v>
      </c>
      <c r="H5" s="9" t="s">
        <v>30</v>
      </c>
      <c r="I5" s="9" t="s">
        <v>31</v>
      </c>
      <c r="J5" s="9" t="s">
        <v>32</v>
      </c>
      <c r="K5" s="9" t="s">
        <v>33</v>
      </c>
      <c r="L5" s="9" t="s">
        <v>34</v>
      </c>
      <c r="M5" s="9" t="s">
        <v>35</v>
      </c>
      <c r="N5" s="9" t="s">
        <v>36</v>
      </c>
      <c r="O5" s="9" t="s">
        <v>37</v>
      </c>
      <c r="P5" s="9" t="s">
        <v>38</v>
      </c>
      <c r="Q5" s="9" t="s">
        <v>39</v>
      </c>
      <c r="R5" s="9" t="s">
        <v>40</v>
      </c>
      <c r="S5" s="9" t="s">
        <v>41</v>
      </c>
      <c r="T5" s="9" t="s">
        <v>42</v>
      </c>
      <c r="U5" s="9" t="s">
        <v>43</v>
      </c>
      <c r="V5" s="9" t="s">
        <v>44</v>
      </c>
      <c r="W5" s="9" t="s">
        <v>45</v>
      </c>
      <c r="X5" s="9" t="s">
        <v>46</v>
      </c>
      <c r="Y5" s="9" t="s">
        <v>47</v>
      </c>
      <c r="Z5" s="9" t="s">
        <v>48</v>
      </c>
      <c r="AA5" s="9" t="s">
        <v>49</v>
      </c>
      <c r="AB5" s="9" t="s">
        <v>50</v>
      </c>
      <c r="AC5" s="9" t="s">
        <v>51</v>
      </c>
      <c r="AD5" s="9" t="s">
        <v>52</v>
      </c>
      <c r="AE5" s="9" t="s">
        <v>53</v>
      </c>
      <c r="AF5" s="9" t="s">
        <v>54</v>
      </c>
      <c r="AG5" s="9" t="s">
        <v>55</v>
      </c>
      <c r="AH5" s="9" t="s">
        <v>56</v>
      </c>
      <c r="AI5" s="9" t="s">
        <v>57</v>
      </c>
      <c r="AJ5" s="9" t="s">
        <v>58</v>
      </c>
      <c r="AK5" s="9" t="s">
        <v>59</v>
      </c>
    </row>
    <row r="6" customFormat="false" ht="15" hidden="false" customHeight="false" outlineLevel="0" collapsed="false">
      <c r="B6" s="10" t="s">
        <v>60</v>
      </c>
      <c r="D6" s="11" t="n">
        <v>46280</v>
      </c>
      <c r="E6" s="11" t="n">
        <v>46282</v>
      </c>
      <c r="F6" s="11" t="n">
        <v>46287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Format="false" ht="15" hidden="false" customHeight="false" outlineLevel="0" collapsed="false">
      <c r="B7" s="12" t="n">
        <v>1</v>
      </c>
      <c r="C7" s="13" t="s">
        <v>61</v>
      </c>
      <c r="D7" s="14" t="s">
        <v>18</v>
      </c>
      <c r="E7" s="14" t="s">
        <v>18</v>
      </c>
      <c r="F7" s="14" t="s">
        <v>18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5" t="n">
        <f aca="false">IF(C7="","",COUNTIF(D7:AG7,"F"))</f>
        <v>0</v>
      </c>
      <c r="AI7" s="15" t="n">
        <f aca="false">IF(C7="","",COUNTIF(D7:AG7,"J"))</f>
        <v>0</v>
      </c>
      <c r="AJ7" s="15" t="n">
        <f aca="false">IF(C7="","",COUNTIF(D7:AG7,"R"))</f>
        <v>0</v>
      </c>
      <c r="AK7" s="16" t="n">
        <f aca="false">IF(OR(C7="",COUNTA(D7:AG7)=0),"",(COUNTIF(D7:AG7,"A")+COUNTIF(D7:AG7,"R"))/COUNTA(D7:AG7))</f>
        <v>1</v>
      </c>
    </row>
    <row r="8" customFormat="false" ht="15" hidden="false" customHeight="false" outlineLevel="0" collapsed="false">
      <c r="B8" s="12" t="n">
        <v>2</v>
      </c>
      <c r="C8" s="13" t="s">
        <v>62</v>
      </c>
      <c r="D8" s="14" t="s">
        <v>18</v>
      </c>
      <c r="E8" s="14" t="s">
        <v>19</v>
      </c>
      <c r="F8" s="14" t="s">
        <v>19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5" t="n">
        <f aca="false">IF(C8="","",COUNTIF(D8:AG8,"F"))</f>
        <v>2</v>
      </c>
      <c r="AI8" s="15" t="n">
        <f aca="false">IF(C8="","",COUNTIF(D8:AG8,"J"))</f>
        <v>0</v>
      </c>
      <c r="AJ8" s="15" t="n">
        <f aca="false">IF(C8="","",COUNTIF(D8:AG8,"R"))</f>
        <v>0</v>
      </c>
      <c r="AK8" s="16" t="n">
        <f aca="false">IF(OR(C8="",COUNTA(D8:AG8)=0),"",(COUNTIF(D8:AG8,"A")+COUNTIF(D8:AG8,"R"))/COUNTA(D8:AG8))</f>
        <v>0.333333333333333</v>
      </c>
    </row>
    <row r="9" customFormat="false" ht="15" hidden="false" customHeight="false" outlineLevel="0" collapsed="false">
      <c r="B9" s="12" t="n">
        <v>3</v>
      </c>
      <c r="C9" s="13" t="s">
        <v>63</v>
      </c>
      <c r="D9" s="14" t="s">
        <v>18</v>
      </c>
      <c r="E9" s="14" t="s">
        <v>20</v>
      </c>
      <c r="F9" s="14" t="s">
        <v>21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5" t="n">
        <f aca="false">IF(C9="","",COUNTIF(D9:AG9,"F"))</f>
        <v>0</v>
      </c>
      <c r="AI9" s="15" t="n">
        <f aca="false">IF(C9="","",COUNTIF(D9:AG9,"J"))</f>
        <v>1</v>
      </c>
      <c r="AJ9" s="15" t="n">
        <f aca="false">IF(C9="","",COUNTIF(D9:AG9,"R"))</f>
        <v>1</v>
      </c>
      <c r="AK9" s="16" t="n">
        <f aca="false">IF(OR(C9="",COUNTA(D9:AG9)=0),"",(COUNTIF(D9:AG9,"A")+COUNTIF(D9:AG9,"R"))/COUNTA(D9:AG9))</f>
        <v>0.666666666666667</v>
      </c>
    </row>
    <row r="10" customFormat="false" ht="15" hidden="false" customHeight="false" outlineLevel="0" collapsed="false">
      <c r="B10" s="12" t="n">
        <v>4</v>
      </c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5" t="str">
        <f aca="false">IF(C10="","",COUNTIF(D10:AG10,"F"))</f>
        <v/>
      </c>
      <c r="AI10" s="15" t="str">
        <f aca="false">IF(C10="","",COUNTIF(D10:AG10,"J"))</f>
        <v/>
      </c>
      <c r="AJ10" s="15" t="str">
        <f aca="false">IF(C10="","",COUNTIF(D10:AG10,"R"))</f>
        <v/>
      </c>
      <c r="AK10" s="16" t="str">
        <f aca="false">IF(OR(C10="",COUNTA(D10:AG10)=0),"",(COUNTIF(D10:AG10,"A")+COUNTIF(D10:AG10,"R"))/COUNTA(D10:AG10))</f>
        <v/>
      </c>
    </row>
    <row r="11" customFormat="false" ht="15" hidden="false" customHeight="false" outlineLevel="0" collapsed="false">
      <c r="B11" s="12" t="n">
        <v>5</v>
      </c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5" t="str">
        <f aca="false">IF(C11="","",COUNTIF(D11:AG11,"F"))</f>
        <v/>
      </c>
      <c r="AI11" s="15" t="str">
        <f aca="false">IF(C11="","",COUNTIF(D11:AG11,"J"))</f>
        <v/>
      </c>
      <c r="AJ11" s="15" t="str">
        <f aca="false">IF(C11="","",COUNTIF(D11:AG11,"R"))</f>
        <v/>
      </c>
      <c r="AK11" s="16" t="str">
        <f aca="false">IF(OR(C11="",COUNTA(D11:AG11)=0),"",(COUNTIF(D11:AG11,"A")+COUNTIF(D11:AG11,"R"))/COUNTA(D11:AG11))</f>
        <v/>
      </c>
    </row>
    <row r="12" customFormat="false" ht="15" hidden="false" customHeight="false" outlineLevel="0" collapsed="false">
      <c r="B12" s="12" t="n">
        <v>6</v>
      </c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5" t="str">
        <f aca="false">IF(C12="","",COUNTIF(D12:AG12,"F"))</f>
        <v/>
      </c>
      <c r="AI12" s="15" t="str">
        <f aca="false">IF(C12="","",COUNTIF(D12:AG12,"J"))</f>
        <v/>
      </c>
      <c r="AJ12" s="15" t="str">
        <f aca="false">IF(C12="","",COUNTIF(D12:AG12,"R"))</f>
        <v/>
      </c>
      <c r="AK12" s="16" t="str">
        <f aca="false">IF(OR(C12="",COUNTA(D12:AG12)=0),"",(COUNTIF(D12:AG12,"A")+COUNTIF(D12:AG12,"R"))/COUNTA(D12:AG12))</f>
        <v/>
      </c>
    </row>
    <row r="13" customFormat="false" ht="15" hidden="false" customHeight="false" outlineLevel="0" collapsed="false">
      <c r="B13" s="12" t="n">
        <v>7</v>
      </c>
      <c r="C13" s="13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5" t="str">
        <f aca="false">IF(C13="","",COUNTIF(D13:AG13,"F"))</f>
        <v/>
      </c>
      <c r="AI13" s="15" t="str">
        <f aca="false">IF(C13="","",COUNTIF(D13:AG13,"J"))</f>
        <v/>
      </c>
      <c r="AJ13" s="15" t="str">
        <f aca="false">IF(C13="","",COUNTIF(D13:AG13,"R"))</f>
        <v/>
      </c>
      <c r="AK13" s="16" t="str">
        <f aca="false">IF(OR(C13="",COUNTA(D13:AG13)=0),"",(COUNTIF(D13:AG13,"A")+COUNTIF(D13:AG13,"R"))/COUNTA(D13:AG13))</f>
        <v/>
      </c>
    </row>
    <row r="14" customFormat="false" ht="15" hidden="false" customHeight="false" outlineLevel="0" collapsed="false">
      <c r="B14" s="12" t="n">
        <v>8</v>
      </c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5" t="str">
        <f aca="false">IF(C14="","",COUNTIF(D14:AG14,"F"))</f>
        <v/>
      </c>
      <c r="AI14" s="15" t="str">
        <f aca="false">IF(C14="","",COUNTIF(D14:AG14,"J"))</f>
        <v/>
      </c>
      <c r="AJ14" s="15" t="str">
        <f aca="false">IF(C14="","",COUNTIF(D14:AG14,"R"))</f>
        <v/>
      </c>
      <c r="AK14" s="16" t="str">
        <f aca="false">IF(OR(C14="",COUNTA(D14:AG14)=0),"",(COUNTIF(D14:AG14,"A")+COUNTIF(D14:AG14,"R"))/COUNTA(D14:AG14))</f>
        <v/>
      </c>
    </row>
    <row r="15" customFormat="false" ht="15" hidden="false" customHeight="false" outlineLevel="0" collapsed="false">
      <c r="B15" s="12" t="n">
        <v>9</v>
      </c>
      <c r="C15" s="13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5" t="str">
        <f aca="false">IF(C15="","",COUNTIF(D15:AG15,"F"))</f>
        <v/>
      </c>
      <c r="AI15" s="15" t="str">
        <f aca="false">IF(C15="","",COUNTIF(D15:AG15,"J"))</f>
        <v/>
      </c>
      <c r="AJ15" s="15" t="str">
        <f aca="false">IF(C15="","",COUNTIF(D15:AG15,"R"))</f>
        <v/>
      </c>
      <c r="AK15" s="16" t="str">
        <f aca="false">IF(OR(C15="",COUNTA(D15:AG15)=0),"",(COUNTIF(D15:AG15,"A")+COUNTIF(D15:AG15,"R"))/COUNTA(D15:AG15))</f>
        <v/>
      </c>
    </row>
    <row r="16" customFormat="false" ht="15" hidden="false" customHeight="false" outlineLevel="0" collapsed="false">
      <c r="B16" s="12" t="n">
        <v>10</v>
      </c>
      <c r="C16" s="13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5" t="str">
        <f aca="false">IF(C16="","",COUNTIF(D16:AG16,"F"))</f>
        <v/>
      </c>
      <c r="AI16" s="15" t="str">
        <f aca="false">IF(C16="","",COUNTIF(D16:AG16,"J"))</f>
        <v/>
      </c>
      <c r="AJ16" s="15" t="str">
        <f aca="false">IF(C16="","",COUNTIF(D16:AG16,"R"))</f>
        <v/>
      </c>
      <c r="AK16" s="16" t="str">
        <f aca="false">IF(OR(C16="",COUNTA(D16:AG16)=0),"",(COUNTIF(D16:AG16,"A")+COUNTIF(D16:AG16,"R"))/COUNTA(D16:AG16))</f>
        <v/>
      </c>
    </row>
    <row r="17" customFormat="false" ht="15" hidden="false" customHeight="false" outlineLevel="0" collapsed="false">
      <c r="B17" s="12" t="n">
        <v>11</v>
      </c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5" t="str">
        <f aca="false">IF(C17="","",COUNTIF(D17:AG17,"F"))</f>
        <v/>
      </c>
      <c r="AI17" s="15" t="str">
        <f aca="false">IF(C17="","",COUNTIF(D17:AG17,"J"))</f>
        <v/>
      </c>
      <c r="AJ17" s="15" t="str">
        <f aca="false">IF(C17="","",COUNTIF(D17:AG17,"R"))</f>
        <v/>
      </c>
      <c r="AK17" s="16" t="str">
        <f aca="false">IF(OR(C17="",COUNTA(D17:AG17)=0),"",(COUNTIF(D17:AG17,"A")+COUNTIF(D17:AG17,"R"))/COUNTA(D17:AG17))</f>
        <v/>
      </c>
    </row>
    <row r="18" customFormat="false" ht="15" hidden="false" customHeight="false" outlineLevel="0" collapsed="false">
      <c r="B18" s="12" t="n">
        <v>12</v>
      </c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5" t="str">
        <f aca="false">IF(C18="","",COUNTIF(D18:AG18,"F"))</f>
        <v/>
      </c>
      <c r="AI18" s="15" t="str">
        <f aca="false">IF(C18="","",COUNTIF(D18:AG18,"J"))</f>
        <v/>
      </c>
      <c r="AJ18" s="15" t="str">
        <f aca="false">IF(C18="","",COUNTIF(D18:AG18,"R"))</f>
        <v/>
      </c>
      <c r="AK18" s="16" t="str">
        <f aca="false">IF(OR(C18="",COUNTA(D18:AG18)=0),"",(COUNTIF(D18:AG18,"A")+COUNTIF(D18:AG18,"R"))/COUNTA(D18:AG18))</f>
        <v/>
      </c>
    </row>
    <row r="19" customFormat="false" ht="15" hidden="false" customHeight="false" outlineLevel="0" collapsed="false">
      <c r="B19" s="12" t="n">
        <v>13</v>
      </c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5" t="str">
        <f aca="false">IF(C19="","",COUNTIF(D19:AG19,"F"))</f>
        <v/>
      </c>
      <c r="AI19" s="15" t="str">
        <f aca="false">IF(C19="","",COUNTIF(D19:AG19,"J"))</f>
        <v/>
      </c>
      <c r="AJ19" s="15" t="str">
        <f aca="false">IF(C19="","",COUNTIF(D19:AG19,"R"))</f>
        <v/>
      </c>
      <c r="AK19" s="16" t="str">
        <f aca="false">IF(OR(C19="",COUNTA(D19:AG19)=0),"",(COUNTIF(D19:AG19,"A")+COUNTIF(D19:AG19,"R"))/COUNTA(D19:AG19))</f>
        <v/>
      </c>
    </row>
    <row r="20" customFormat="false" ht="15" hidden="false" customHeight="false" outlineLevel="0" collapsed="false">
      <c r="B20" s="12" t="n">
        <v>14</v>
      </c>
      <c r="C20" s="1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5" t="str">
        <f aca="false">IF(C20="","",COUNTIF(D20:AG20,"F"))</f>
        <v/>
      </c>
      <c r="AI20" s="15" t="str">
        <f aca="false">IF(C20="","",COUNTIF(D20:AG20,"J"))</f>
        <v/>
      </c>
      <c r="AJ20" s="15" t="str">
        <f aca="false">IF(C20="","",COUNTIF(D20:AG20,"R"))</f>
        <v/>
      </c>
      <c r="AK20" s="16" t="str">
        <f aca="false">IF(OR(C20="",COUNTA(D20:AG20)=0),"",(COUNTIF(D20:AG20,"A")+COUNTIF(D20:AG20,"R"))/COUNTA(D20:AG20))</f>
        <v/>
      </c>
    </row>
    <row r="21" customFormat="false" ht="15" hidden="false" customHeight="false" outlineLevel="0" collapsed="false">
      <c r="B21" s="12" t="n">
        <v>15</v>
      </c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5" t="str">
        <f aca="false">IF(C21="","",COUNTIF(D21:AG21,"F"))</f>
        <v/>
      </c>
      <c r="AI21" s="15" t="str">
        <f aca="false">IF(C21="","",COUNTIF(D21:AG21,"J"))</f>
        <v/>
      </c>
      <c r="AJ21" s="15" t="str">
        <f aca="false">IF(C21="","",COUNTIF(D21:AG21,"R"))</f>
        <v/>
      </c>
      <c r="AK21" s="16" t="str">
        <f aca="false">IF(OR(C21="",COUNTA(D21:AG21)=0),"",(COUNTIF(D21:AG21,"A")+COUNTIF(D21:AG21,"R"))/COUNTA(D21:AG21))</f>
        <v/>
      </c>
    </row>
    <row r="22" customFormat="false" ht="15" hidden="false" customHeight="false" outlineLevel="0" collapsed="false">
      <c r="B22" s="12" t="n">
        <v>16</v>
      </c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5" t="str">
        <f aca="false">IF(C22="","",COUNTIF(D22:AG22,"F"))</f>
        <v/>
      </c>
      <c r="AI22" s="15" t="str">
        <f aca="false">IF(C22="","",COUNTIF(D22:AG22,"J"))</f>
        <v/>
      </c>
      <c r="AJ22" s="15" t="str">
        <f aca="false">IF(C22="","",COUNTIF(D22:AG22,"R"))</f>
        <v/>
      </c>
      <c r="AK22" s="16" t="str">
        <f aca="false">IF(OR(C22="",COUNTA(D22:AG22)=0),"",(COUNTIF(D22:AG22,"A")+COUNTIF(D22:AG22,"R"))/COUNTA(D22:AG22))</f>
        <v/>
      </c>
    </row>
    <row r="23" customFormat="false" ht="15" hidden="false" customHeight="false" outlineLevel="0" collapsed="false">
      <c r="B23" s="12" t="n">
        <v>17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5" t="str">
        <f aca="false">IF(C23="","",COUNTIF(D23:AG23,"F"))</f>
        <v/>
      </c>
      <c r="AI23" s="15" t="str">
        <f aca="false">IF(C23="","",COUNTIF(D23:AG23,"J"))</f>
        <v/>
      </c>
      <c r="AJ23" s="15" t="str">
        <f aca="false">IF(C23="","",COUNTIF(D23:AG23,"R"))</f>
        <v/>
      </c>
      <c r="AK23" s="16" t="str">
        <f aca="false">IF(OR(C23="",COUNTA(D23:AG23)=0),"",(COUNTIF(D23:AG23,"A")+COUNTIF(D23:AG23,"R"))/COUNTA(D23:AG23))</f>
        <v/>
      </c>
    </row>
    <row r="24" customFormat="false" ht="15" hidden="false" customHeight="false" outlineLevel="0" collapsed="false">
      <c r="B24" s="12" t="n">
        <v>18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5" t="str">
        <f aca="false">IF(C24="","",COUNTIF(D24:AG24,"F"))</f>
        <v/>
      </c>
      <c r="AI24" s="15" t="str">
        <f aca="false">IF(C24="","",COUNTIF(D24:AG24,"J"))</f>
        <v/>
      </c>
      <c r="AJ24" s="15" t="str">
        <f aca="false">IF(C24="","",COUNTIF(D24:AG24,"R"))</f>
        <v/>
      </c>
      <c r="AK24" s="16" t="str">
        <f aca="false">IF(OR(C24="",COUNTA(D24:AG24)=0),"",(COUNTIF(D24:AG24,"A")+COUNTIF(D24:AG24,"R"))/COUNTA(D24:AG24))</f>
        <v/>
      </c>
    </row>
    <row r="25" customFormat="false" ht="15" hidden="false" customHeight="false" outlineLevel="0" collapsed="false">
      <c r="B25" s="12" t="n">
        <v>19</v>
      </c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5" t="str">
        <f aca="false">IF(C25="","",COUNTIF(D25:AG25,"F"))</f>
        <v/>
      </c>
      <c r="AI25" s="15" t="str">
        <f aca="false">IF(C25="","",COUNTIF(D25:AG25,"J"))</f>
        <v/>
      </c>
      <c r="AJ25" s="15" t="str">
        <f aca="false">IF(C25="","",COUNTIF(D25:AG25,"R"))</f>
        <v/>
      </c>
      <c r="AK25" s="16" t="str">
        <f aca="false">IF(OR(C25="",COUNTA(D25:AG25)=0),"",(COUNTIF(D25:AG25,"A")+COUNTIF(D25:AG25,"R"))/COUNTA(D25:AG25))</f>
        <v/>
      </c>
    </row>
    <row r="26" customFormat="false" ht="15" hidden="false" customHeight="false" outlineLevel="0" collapsed="false">
      <c r="B26" s="12" t="n">
        <v>20</v>
      </c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5" t="str">
        <f aca="false">IF(C26="","",COUNTIF(D26:AG26,"F"))</f>
        <v/>
      </c>
      <c r="AI26" s="15" t="str">
        <f aca="false">IF(C26="","",COUNTIF(D26:AG26,"J"))</f>
        <v/>
      </c>
      <c r="AJ26" s="15" t="str">
        <f aca="false">IF(C26="","",COUNTIF(D26:AG26,"R"))</f>
        <v/>
      </c>
      <c r="AK26" s="16" t="str">
        <f aca="false">IF(OR(C26="",COUNTA(D26:AG26)=0),"",(COUNTIF(D26:AG26,"A")+COUNTIF(D26:AG26,"R"))/COUNTA(D26:AG26))</f>
        <v/>
      </c>
    </row>
    <row r="27" customFormat="false" ht="15" hidden="false" customHeight="false" outlineLevel="0" collapsed="false">
      <c r="B27" s="12" t="n">
        <v>21</v>
      </c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5" t="str">
        <f aca="false">IF(C27="","",COUNTIF(D27:AG27,"F"))</f>
        <v/>
      </c>
      <c r="AI27" s="15" t="str">
        <f aca="false">IF(C27="","",COUNTIF(D27:AG27,"J"))</f>
        <v/>
      </c>
      <c r="AJ27" s="15" t="str">
        <f aca="false">IF(C27="","",COUNTIF(D27:AG27,"R"))</f>
        <v/>
      </c>
      <c r="AK27" s="16" t="str">
        <f aca="false">IF(OR(C27="",COUNTA(D27:AG27)=0),"",(COUNTIF(D27:AG27,"A")+COUNTIF(D27:AG27,"R"))/COUNTA(D27:AG27))</f>
        <v/>
      </c>
    </row>
    <row r="28" customFormat="false" ht="15" hidden="false" customHeight="false" outlineLevel="0" collapsed="false">
      <c r="B28" s="12" t="n">
        <v>22</v>
      </c>
      <c r="C28" s="1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5" t="str">
        <f aca="false">IF(C28="","",COUNTIF(D28:AG28,"F"))</f>
        <v/>
      </c>
      <c r="AI28" s="15" t="str">
        <f aca="false">IF(C28="","",COUNTIF(D28:AG28,"J"))</f>
        <v/>
      </c>
      <c r="AJ28" s="15" t="str">
        <f aca="false">IF(C28="","",COUNTIF(D28:AG28,"R"))</f>
        <v/>
      </c>
      <c r="AK28" s="16" t="str">
        <f aca="false">IF(OR(C28="",COUNTA(D28:AG28)=0),"",(COUNTIF(D28:AG28,"A")+COUNTIF(D28:AG28,"R"))/COUNTA(D28:AG28))</f>
        <v/>
      </c>
    </row>
    <row r="29" customFormat="false" ht="15" hidden="false" customHeight="false" outlineLevel="0" collapsed="false">
      <c r="B29" s="12" t="n">
        <v>23</v>
      </c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5" t="str">
        <f aca="false">IF(C29="","",COUNTIF(D29:AG29,"F"))</f>
        <v/>
      </c>
      <c r="AI29" s="15" t="str">
        <f aca="false">IF(C29="","",COUNTIF(D29:AG29,"J"))</f>
        <v/>
      </c>
      <c r="AJ29" s="15" t="str">
        <f aca="false">IF(C29="","",COUNTIF(D29:AG29,"R"))</f>
        <v/>
      </c>
      <c r="AK29" s="16" t="str">
        <f aca="false">IF(OR(C29="",COUNTA(D29:AG29)=0),"",(COUNTIF(D29:AG29,"A")+COUNTIF(D29:AG29,"R"))/COUNTA(D29:AG29))</f>
        <v/>
      </c>
    </row>
    <row r="30" customFormat="false" ht="15" hidden="false" customHeight="false" outlineLevel="0" collapsed="false">
      <c r="B30" s="12" t="n">
        <v>24</v>
      </c>
      <c r="C30" s="13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5" t="str">
        <f aca="false">IF(C30="","",COUNTIF(D30:AG30,"F"))</f>
        <v/>
      </c>
      <c r="AI30" s="15" t="str">
        <f aca="false">IF(C30="","",COUNTIF(D30:AG30,"J"))</f>
        <v/>
      </c>
      <c r="AJ30" s="15" t="str">
        <f aca="false">IF(C30="","",COUNTIF(D30:AG30,"R"))</f>
        <v/>
      </c>
      <c r="AK30" s="16" t="str">
        <f aca="false">IF(OR(C30="",COUNTA(D30:AG30)=0),"",(COUNTIF(D30:AG30,"A")+COUNTIF(D30:AG30,"R"))/COUNTA(D30:AG30))</f>
        <v/>
      </c>
    </row>
    <row r="31" customFormat="false" ht="15" hidden="false" customHeight="false" outlineLevel="0" collapsed="false">
      <c r="B31" s="12" t="n">
        <v>25</v>
      </c>
      <c r="C31" s="13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5" t="str">
        <f aca="false">IF(C31="","",COUNTIF(D31:AG31,"F"))</f>
        <v/>
      </c>
      <c r="AI31" s="15" t="str">
        <f aca="false">IF(C31="","",COUNTIF(D31:AG31,"J"))</f>
        <v/>
      </c>
      <c r="AJ31" s="15" t="str">
        <f aca="false">IF(C31="","",COUNTIF(D31:AG31,"R"))</f>
        <v/>
      </c>
      <c r="AK31" s="16" t="str">
        <f aca="false">IF(OR(C31="",COUNTA(D31:AG31)=0),"",(COUNTIF(D31:AG31,"A")+COUNTIF(D31:AG31,"R"))/COUNTA(D31:AG31))</f>
        <v/>
      </c>
    </row>
    <row r="32" customFormat="false" ht="15" hidden="false" customHeight="false" outlineLevel="0" collapsed="false">
      <c r="B32" s="12" t="n">
        <v>26</v>
      </c>
      <c r="C32" s="1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5" t="str">
        <f aca="false">IF(C32="","",COUNTIF(D32:AG32,"F"))</f>
        <v/>
      </c>
      <c r="AI32" s="15" t="str">
        <f aca="false">IF(C32="","",COUNTIF(D32:AG32,"J"))</f>
        <v/>
      </c>
      <c r="AJ32" s="15" t="str">
        <f aca="false">IF(C32="","",COUNTIF(D32:AG32,"R"))</f>
        <v/>
      </c>
      <c r="AK32" s="16" t="str">
        <f aca="false">IF(OR(C32="",COUNTA(D32:AG32)=0),"",(COUNTIF(D32:AG32,"A")+COUNTIF(D32:AG32,"R"))/COUNTA(D32:AG32))</f>
        <v/>
      </c>
    </row>
    <row r="33" customFormat="false" ht="15" hidden="false" customHeight="false" outlineLevel="0" collapsed="false">
      <c r="B33" s="12" t="n">
        <v>27</v>
      </c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5" t="str">
        <f aca="false">IF(C33="","",COUNTIF(D33:AG33,"F"))</f>
        <v/>
      </c>
      <c r="AI33" s="15" t="str">
        <f aca="false">IF(C33="","",COUNTIF(D33:AG33,"J"))</f>
        <v/>
      </c>
      <c r="AJ33" s="15" t="str">
        <f aca="false">IF(C33="","",COUNTIF(D33:AG33,"R"))</f>
        <v/>
      </c>
      <c r="AK33" s="16" t="str">
        <f aca="false">IF(OR(C33="",COUNTA(D33:AG33)=0),"",(COUNTIF(D33:AG33,"A")+COUNTIF(D33:AG33,"R"))/COUNTA(D33:AG33))</f>
        <v/>
      </c>
    </row>
    <row r="34" customFormat="false" ht="15" hidden="false" customHeight="false" outlineLevel="0" collapsed="false">
      <c r="B34" s="12" t="n">
        <v>28</v>
      </c>
      <c r="C34" s="13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5" t="str">
        <f aca="false">IF(C34="","",COUNTIF(D34:AG34,"F"))</f>
        <v/>
      </c>
      <c r="AI34" s="15" t="str">
        <f aca="false">IF(C34="","",COUNTIF(D34:AG34,"J"))</f>
        <v/>
      </c>
      <c r="AJ34" s="15" t="str">
        <f aca="false">IF(C34="","",COUNTIF(D34:AG34,"R"))</f>
        <v/>
      </c>
      <c r="AK34" s="16" t="str">
        <f aca="false">IF(OR(C34="",COUNTA(D34:AG34)=0),"",(COUNTIF(D34:AG34,"A")+COUNTIF(D34:AG34,"R"))/COUNTA(D34:AG34))</f>
        <v/>
      </c>
    </row>
    <row r="35" customFormat="false" ht="15" hidden="false" customHeight="false" outlineLevel="0" collapsed="false">
      <c r="B35" s="12" t="n">
        <v>29</v>
      </c>
      <c r="C35" s="13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5" t="str">
        <f aca="false">IF(C35="","",COUNTIF(D35:AG35,"F"))</f>
        <v/>
      </c>
      <c r="AI35" s="15" t="str">
        <f aca="false">IF(C35="","",COUNTIF(D35:AG35,"J"))</f>
        <v/>
      </c>
      <c r="AJ35" s="15" t="str">
        <f aca="false">IF(C35="","",COUNTIF(D35:AG35,"R"))</f>
        <v/>
      </c>
      <c r="AK35" s="16" t="str">
        <f aca="false">IF(OR(C35="",COUNTA(D35:AG35)=0),"",(COUNTIF(D35:AG35,"A")+COUNTIF(D35:AG35,"R"))/COUNTA(D35:AG35))</f>
        <v/>
      </c>
    </row>
    <row r="36" customFormat="false" ht="15" hidden="false" customHeight="false" outlineLevel="0" collapsed="false">
      <c r="B36" s="12" t="n">
        <v>30</v>
      </c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5" t="str">
        <f aca="false">IF(C36="","",COUNTIF(D36:AG36,"F"))</f>
        <v/>
      </c>
      <c r="AI36" s="15" t="str">
        <f aca="false">IF(C36="","",COUNTIF(D36:AG36,"J"))</f>
        <v/>
      </c>
      <c r="AJ36" s="15" t="str">
        <f aca="false">IF(C36="","",COUNTIF(D36:AG36,"R"))</f>
        <v/>
      </c>
      <c r="AK36" s="16" t="str">
        <f aca="false">IF(OR(C36="",COUNTA(D36:AG36)=0),"",(COUNTIF(D36:AG36,"A")+COUNTIF(D36:AG36,"R"))/COUNTA(D36:AG36))</f>
        <v/>
      </c>
    </row>
    <row r="37" customFormat="false" ht="15" hidden="false" customHeight="false" outlineLevel="0" collapsed="false">
      <c r="B37" s="12" t="n">
        <v>31</v>
      </c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5" t="str">
        <f aca="false">IF(C37="","",COUNTIF(D37:AG37,"F"))</f>
        <v/>
      </c>
      <c r="AI37" s="15" t="str">
        <f aca="false">IF(C37="","",COUNTIF(D37:AG37,"J"))</f>
        <v/>
      </c>
      <c r="AJ37" s="15" t="str">
        <f aca="false">IF(C37="","",COUNTIF(D37:AG37,"R"))</f>
        <v/>
      </c>
      <c r="AK37" s="16" t="str">
        <f aca="false">IF(OR(C37="",COUNTA(D37:AG37)=0),"",(COUNTIF(D37:AG37,"A")+COUNTIF(D37:AG37,"R"))/COUNTA(D37:AG37))</f>
        <v/>
      </c>
    </row>
    <row r="38" customFormat="false" ht="15" hidden="false" customHeight="false" outlineLevel="0" collapsed="false">
      <c r="B38" s="12" t="n">
        <v>32</v>
      </c>
      <c r="C38" s="13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5" t="str">
        <f aca="false">IF(C38="","",COUNTIF(D38:AG38,"F"))</f>
        <v/>
      </c>
      <c r="AI38" s="15" t="str">
        <f aca="false">IF(C38="","",COUNTIF(D38:AG38,"J"))</f>
        <v/>
      </c>
      <c r="AJ38" s="15" t="str">
        <f aca="false">IF(C38="","",COUNTIF(D38:AG38,"R"))</f>
        <v/>
      </c>
      <c r="AK38" s="16" t="str">
        <f aca="false">IF(OR(C38="",COUNTA(D38:AG38)=0),"",(COUNTIF(D38:AG38,"A")+COUNTIF(D38:AG38,"R"))/COUNTA(D38:AG38))</f>
        <v/>
      </c>
    </row>
    <row r="39" customFormat="false" ht="15" hidden="false" customHeight="false" outlineLevel="0" collapsed="false">
      <c r="B39" s="12" t="n">
        <v>33</v>
      </c>
      <c r="C39" s="13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5" t="str">
        <f aca="false">IF(C39="","",COUNTIF(D39:AG39,"F"))</f>
        <v/>
      </c>
      <c r="AI39" s="15" t="str">
        <f aca="false">IF(C39="","",COUNTIF(D39:AG39,"J"))</f>
        <v/>
      </c>
      <c r="AJ39" s="15" t="str">
        <f aca="false">IF(C39="","",COUNTIF(D39:AG39,"R"))</f>
        <v/>
      </c>
      <c r="AK39" s="16" t="str">
        <f aca="false">IF(OR(C39="",COUNTA(D39:AG39)=0),"",(COUNTIF(D39:AG39,"A")+COUNTIF(D39:AG39,"R"))/COUNTA(D39:AG39))</f>
        <v/>
      </c>
    </row>
    <row r="40" customFormat="false" ht="15" hidden="false" customHeight="false" outlineLevel="0" collapsed="false">
      <c r="B40" s="12" t="n">
        <v>34</v>
      </c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5" t="str">
        <f aca="false">IF(C40="","",COUNTIF(D40:AG40,"F"))</f>
        <v/>
      </c>
      <c r="AI40" s="15" t="str">
        <f aca="false">IF(C40="","",COUNTIF(D40:AG40,"J"))</f>
        <v/>
      </c>
      <c r="AJ40" s="15" t="str">
        <f aca="false">IF(C40="","",COUNTIF(D40:AG40,"R"))</f>
        <v/>
      </c>
      <c r="AK40" s="16" t="str">
        <f aca="false">IF(OR(C40="",COUNTA(D40:AG40)=0),"",(COUNTIF(D40:AG40,"A")+COUNTIF(D40:AG40,"R"))/COUNTA(D40:AG40))</f>
        <v/>
      </c>
    </row>
    <row r="41" customFormat="false" ht="15" hidden="false" customHeight="false" outlineLevel="0" collapsed="false">
      <c r="B41" s="12" t="n">
        <v>35</v>
      </c>
      <c r="C41" s="13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5" t="str">
        <f aca="false">IF(C41="","",COUNTIF(D41:AG41,"F"))</f>
        <v/>
      </c>
      <c r="AI41" s="15" t="str">
        <f aca="false">IF(C41="","",COUNTIF(D41:AG41,"J"))</f>
        <v/>
      </c>
      <c r="AJ41" s="15" t="str">
        <f aca="false">IF(C41="","",COUNTIF(D41:AG41,"R"))</f>
        <v/>
      </c>
      <c r="AK41" s="16" t="str">
        <f aca="false">IF(OR(C41="",COUNTA(D41:AG41)=0),"",(COUNTIF(D41:AG41,"A")+COUNTIF(D41:AG41,"R"))/COUNTA(D41:AG41))</f>
        <v/>
      </c>
    </row>
  </sheetData>
  <sheetProtection sheet="true" formatCells="false" formatColumns="false" formatRows="false" sort="false" autoFilter="false"/>
  <mergeCells count="1">
    <mergeCell ref="B2:K2"/>
  </mergeCells>
  <conditionalFormatting sqref="D7:AG41">
    <cfRule type="expression" priority="2" aboveAverage="0" equalAverage="0" bottom="0" percent="0" rank="0" text="" dxfId="0">
      <formula>D7="F"</formula>
    </cfRule>
    <cfRule type="expression" priority="3" aboveAverage="0" equalAverage="0" bottom="0" percent="0" rank="0" text="" dxfId="1">
      <formula>D7="R"</formula>
    </cfRule>
    <cfRule type="expression" priority="4" aboveAverage="0" equalAverage="0" bottom="0" percent="0" rank="0" text="" dxfId="2">
      <formula>D7="J"</formula>
    </cfRule>
  </conditionalFormatting>
  <conditionalFormatting sqref="AK7:AK41">
    <cfRule type="expression" priority="5" aboveAverage="0" equalAverage="0" bottom="0" percent="0" rank="0" text="" dxfId="0">
      <formula>AND(AK7&lt;&gt;"",AK7&lt;0.8)</formula>
    </cfRule>
  </conditionalFormatting>
  <dataValidations count="1">
    <dataValidation allowBlank="true" errorStyle="stop" operator="between" showDropDown="false" showErrorMessage="false" showInputMessage="false" sqref="D7:AG41" type="list">
      <formula1>Listas!$A$2:$A$5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6" min="4" style="0" width="14"/>
  </cols>
  <sheetData>
    <row r="2" customFormat="false" ht="33.75" hidden="false" customHeight="true" outlineLevel="0" collapsed="false">
      <c r="B2" s="8" t="s">
        <v>64</v>
      </c>
      <c r="C2" s="8"/>
      <c r="D2" s="8"/>
      <c r="E2" s="8"/>
      <c r="F2" s="8"/>
      <c r="G2" s="8"/>
    </row>
    <row r="4" customFormat="false" ht="15" hidden="false" customHeight="false" outlineLevel="0" collapsed="false">
      <c r="B4" s="12" t="s">
        <v>65</v>
      </c>
      <c r="C4" s="17" t="n">
        <f aca="false">COUNTA(Asistencia!$C$7:$C$41)</f>
        <v>3</v>
      </c>
    </row>
    <row r="5" customFormat="false" ht="15" hidden="false" customHeight="false" outlineLevel="0" collapsed="false">
      <c r="B5" s="12" t="s">
        <v>66</v>
      </c>
      <c r="C5" s="17" t="n">
        <f aca="false">COUNT(Asistencia!$D$6:$AG$6)</f>
        <v>3</v>
      </c>
    </row>
    <row r="6" customFormat="false" ht="15" hidden="false" customHeight="false" outlineLevel="0" collapsed="false">
      <c r="B6" s="12" t="s">
        <v>67</v>
      </c>
      <c r="C6" s="17" t="n">
        <f aca="false">SUM(Asistencia!$AH$7:$AH$41)</f>
        <v>2</v>
      </c>
    </row>
    <row r="7" customFormat="false" ht="15" hidden="false" customHeight="false" outlineLevel="0" collapsed="false">
      <c r="B7" s="12" t="s">
        <v>68</v>
      </c>
      <c r="C7" s="17" t="n">
        <f aca="false">SUM(Asistencia!$AI$7:$AI$41)</f>
        <v>1</v>
      </c>
    </row>
    <row r="8" customFormat="false" ht="15" hidden="false" customHeight="false" outlineLevel="0" collapsed="false">
      <c r="B8" s="12" t="s">
        <v>69</v>
      </c>
      <c r="C8" s="17" t="n">
        <f aca="false">SUM(Asistencia!$AJ$7:$AJ$41)</f>
        <v>1</v>
      </c>
    </row>
    <row r="9" customFormat="false" ht="15" hidden="false" customHeight="false" outlineLevel="0" collapsed="false">
      <c r="B9" s="12" t="s">
        <v>70</v>
      </c>
      <c r="C9" s="18" t="n">
        <f aca="false">IFERROR(AVERAGE(Asistencia!$AK$7:$AK$41),"")</f>
        <v>0.666666666666667</v>
      </c>
    </row>
    <row r="10" customFormat="false" ht="15" hidden="false" customHeight="false" outlineLevel="0" collapsed="false">
      <c r="B10" s="12" t="s">
        <v>71</v>
      </c>
      <c r="C10" s="17" t="n">
        <f aca="false">SUMPRODUCT((Asistencia!$AK$7:$AK$41&lt;&gt;"")*(Asistencia!$AK$7:$AK$41&lt;0.8))</f>
        <v>2</v>
      </c>
    </row>
    <row r="13" customFormat="false" ht="15" hidden="false" customHeight="true" outlineLevel="0" collapsed="false">
      <c r="B13" s="19" t="s">
        <v>72</v>
      </c>
      <c r="C13" s="19"/>
      <c r="D13" s="19"/>
      <c r="E13" s="19"/>
      <c r="F13" s="19"/>
    </row>
    <row r="14" customFormat="false" ht="15" hidden="false" customHeight="false" outlineLevel="0" collapsed="false">
      <c r="B14" s="19"/>
      <c r="C14" s="19"/>
      <c r="D14" s="19"/>
      <c r="E14" s="19"/>
      <c r="F14" s="19"/>
    </row>
  </sheetData>
  <sheetProtection sheet="true" formatCells="false" formatColumns="false" formatRows="false" sort="false" autoFilter="false"/>
  <mergeCells count="2">
    <mergeCell ref="B2:G2"/>
    <mergeCell ref="B13:F14"/>
  </mergeCells>
  <conditionalFormatting sqref="C10">
    <cfRule type="expression" priority="2" aboveAverage="0" equalAverage="0" bottom="0" percent="0" rank="0" text="" dxfId="0">
      <formula>C10&gt;0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2026-08-11T14:25:41Z</dcterms:created>
  <dc:creator>openpyxl</dc:creator>
  <dc:description/>
  <dc:language>en-US</dc:language>
  <cp:lastModifiedBy/>
  <dcterms:modified xsi:type="dcterms:W3CDTF">2026-08-11T14:25:41Z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