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5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Registro" sheetId="2" state="visible" r:id="rId4"/>
    <sheet name="Listas" sheetId="3" state="hidden" r:id="rId5"/>
    <sheet name="Ajustes" sheetId="4" state="visible" r:id="rId6"/>
    <sheet name="Resume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<sst xmlns="http://schemas.openxmlformats.org/spreadsheetml/2006/main" count="76" uniqueCount="67">
  <si>
    <t xml:space="preserve">Control de kilometraje</t>
  </si>
  <si>
    <t xml:space="preserve">Plantilla gratuita de PlantillasDeCalculo.com</t>
  </si>
  <si>
    <t xml:space="preserve">CÓMO USARLA</t>
  </si>
  <si>
    <t xml:space="preserve">1.  En «Ajustes» pon tu precio por kilómetro y escribe tus clientes y vehículos.</t>
  </si>
  <si>
    <t xml:space="preserve">2.  Apunta cada desplazamiento en «Registro»: fecha, de dónde a dónde, motivo y kilómetros.</t>
  </si>
  <si>
    <t xml:space="preserve">3.  El motivo importa tanto como los kilómetros: es lo que vincula el viaje con tu actividad.</t>
  </si>
  <si>
    <t xml:space="preserve">4.  Marca «Sí» en casa–trabajo cuando el trayecto sea de tu domicilio a tu centro habitual: queda fuera del cómputo.</t>
  </si>
  <si>
    <t xml:space="preserve">5.  Peajes y aparcamiento van en sus propias columnas, no dentro del precio por kilómetro.</t>
  </si>
  <si>
    <t xml:space="preserve">6.  «Resumen» te da el total por mes y por cliente, y el gráfico de kilómetros del año.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</si>
  <si>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</si>
  <si>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</si>
  <si>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</si>
  <si>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</si>
  <si>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0,26 €/km es el importe exento de IRPF fijado por la Orden HFP/792/2023, que modificó el art. 9 del Reglamento del IRPF.</t>
  </si>
  <si>
    <t xml:space="preserve">Este registro es una herramienta de organización, no un justificante por sí solo: guárdalo junto a los tickets y facturas que respalden los viajes.</t>
  </si>
  <si>
    <t xml:space="preserve">El tratamiento fiscal depende de tu situación (trabajador por cuenta ajena o actividad económica). Consúltalo con un asesor.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</si>
  <si>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</si>
  <si>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</si>
  <si>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REGISTRO DE DESPLAZAMIENTOS</t>
  </si>
  <si>
    <t xml:space="preserve">Marca «Sí» en casa–trabajo para los trayectos entre tu domicilio y tu centro habitual: no se computan y quedan fuera del total.</t>
  </si>
  <si>
    <t xml:space="preserve">Fecha</t>
  </si>
  <si>
    <t xml:space="preserve">Origen</t>
  </si>
  <si>
    <t xml:space="preserve">Destino</t>
  </si>
  <si>
    <t xml:space="preserve">Motivo</t>
  </si>
  <si>
    <t xml:space="preserve">Cliente/Proyecto</t>
  </si>
  <si>
    <t xml:space="preserve">Vehículo</t>
  </si>
  <si>
    <t xml:space="preserve">Km</t>
  </si>
  <si>
    <t xml:space="preserve">¿Casa–trabajo?</t>
  </si>
  <si>
    <t xml:space="preserve">Importe km</t>
  </si>
  <si>
    <t xml:space="preserve">Peajes</t>
  </si>
  <si>
    <t xml:space="preserve">Aparcamiento</t>
  </si>
  <si>
    <t xml:space="preserve">Total viaje</t>
  </si>
  <si>
    <t xml:space="preserve">Mes</t>
  </si>
  <si>
    <t xml:space="preserve">2026-08-03</t>
  </si>
  <si>
    <t xml:space="preserve">Oficina</t>
  </si>
  <si>
    <t xml:space="preserve">Cliente A (Palma)</t>
  </si>
  <si>
    <t xml:space="preserve">Reunión de seguimiento</t>
  </si>
  <si>
    <t xml:space="preserve">Cliente A</t>
  </si>
  <si>
    <t xml:space="preserve">Coche</t>
  </si>
  <si>
    <t xml:space="preserve">No</t>
  </si>
  <si>
    <t xml:space="preserve">Sí/No</t>
  </si>
  <si>
    <t xml:space="preserve">Sí</t>
  </si>
  <si>
    <t xml:space="preserve">AJUSTES</t>
  </si>
  <si>
    <t xml:space="preserve">Precio por kilómetro</t>
  </si>
  <si>
    <t xml:space="preserve">0,26 €/km es el importe exento de IRPF fijado por la Orden HFP/792/2023 (art. 9 RIRPF). Cámbialo si aplicas otro.</t>
  </si>
  <si>
    <t xml:space="preserve">Tus clientes o proyectos</t>
  </si>
  <si>
    <t xml:space="preserve">Tus vehículos</t>
  </si>
  <si>
    <t xml:space="preserve">Cliente B</t>
  </si>
  <si>
    <t xml:space="preserve">Moto</t>
  </si>
  <si>
    <t xml:space="preserve">RESUMEN</t>
  </si>
  <si>
    <t xml:space="preserve">Por cliente o proyecto</t>
  </si>
  <si>
    <t xml:space="preserve">Km computados</t>
  </si>
  <si>
    <t xml:space="preserve">Total</t>
  </si>
  <si>
    <t xml:space="preserve">Total €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</si>
  <si>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</si>
  <si>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</si>
  <si>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</si>
  <si>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</si>
  <si>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</si>
  <si>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</si>
  <si>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</si>
  <si>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</si>
  <si>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</si>
  <si>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</si>
  <si>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</si>
  <si>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</si>
  <si>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 AÑO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</si>
</sst>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"/>
    <numFmt numFmtId="167" formatCode="#,##0.00&quot; €&quot;"/>
    <numFmt numFmtId="168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CCFFFF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Kilómetros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Resumen!C4</c:f>
              <c:strCache>
                <c:ptCount val="1"/>
                <c:pt idx="0">
                  <c:v>Km computados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Resumen!$B$5:$B$16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Resumen!$C$5:$C$16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31081607"/>
        <c:axId val="60141353"/>
      </c:barChart>
      <c:catAx>
        <c:axId val="31081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141353"/>
        <c:crosses val="autoZero"/>
        <c:auto val="1"/>
        <c:lblAlgn val="ctr"/>
        <c:lblOffset val="100"/>
        <c:noMultiLvlLbl val="0"/>
      </c:catAx>
      <c:valAx>
        <c:axId val="601413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0816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0</xdr:rowOff>
    </xdr:from>
    <xdr:to>
      <xdr:col>8</xdr:col>
      <xdr:colOff>911520</xdr:colOff>
      <xdr:row>34</xdr:row>
      <xdr:rowOff>22320</xdr:rowOff>
    </xdr:to>
    <xdr:graphicFrame>
      <xdr:nvGraphicFramePr>
        <xdr:cNvPr id="0" name="Chart 1"/>
        <xdr:cNvGraphicFramePr/>
      </xdr:nvGraphicFramePr>
      <xdr:xfrm>
        <a:off x="141120" y="40482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0" customFormat="false" ht="15" hidden="false" customHeight="false" outlineLevel="0" collapsed="false">
      <c r="B20" s="6" t="s">
        <v>15</v>
      </c>
    </row>
    <row r="22" customFormat="false" ht="30" hidden="false" customHeight="true" outlineLevel="0" collapsed="false">
      <c r="B22" s="6" t="s">
        <v>16</v>
      </c>
    </row>
    <row r="24" customFormat="false" ht="15" hidden="false" customHeight="false" outlineLevel="0" collapsed="false">
      <c r="B24" s="7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20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8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3" min="12" style="0" width="13"/>
    <col collapsed="false" customWidth="true" hidden="false" outlineLevel="0" max="14" min="14" style="0" width="7"/>
  </cols>
  <sheetData>
    <row r="2" customFormat="false" ht="33.75" hidden="false" customHeight="true" outlineLevel="0" collapsed="false">
      <c r="B2" s="8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4" customFormat="false" ht="15" hidden="false" customHeight="false" outlineLevel="0" collapsed="false">
      <c r="B4" s="2" t="s">
        <v>19</v>
      </c>
    </row>
    <row r="5" customFormat="false" ht="30" hidden="false" customHeight="true" outlineLevel="0" collapsed="false"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9" t="s">
        <v>28</v>
      </c>
      <c r="K5" s="9" t="s">
        <v>29</v>
      </c>
      <c r="L5" s="9" t="s">
        <v>30</v>
      </c>
      <c r="M5" s="9" t="s">
        <v>31</v>
      </c>
      <c r="N5" s="9" t="s">
        <v>32</v>
      </c>
    </row>
    <row r="6" customFormat="false" ht="15" hidden="false" customHeight="false" outlineLevel="0" collapsed="false">
      <c r="B6" s="10" t="s">
        <v>33</v>
      </c>
      <c r="C6" s="11" t="s">
        <v>34</v>
      </c>
      <c r="D6" s="11" t="s">
        <v>35</v>
      </c>
      <c r="E6" s="11" t="s">
        <v>36</v>
      </c>
      <c r="F6" s="11" t="s">
        <v>37</v>
      </c>
      <c r="G6" s="11" t="s">
        <v>38</v>
      </c>
      <c r="H6" s="12" t="n">
        <v>42</v>
      </c>
      <c r="I6" s="11" t="s">
        <v>39</v>
      </c>
      <c r="J6" s="13" t="n">
        <f aca="false">IF(OR(B6="",H6=""),0,IF(I6="Sí",0,H6*Ajustes!$C$4))</f>
        <v>10.92</v>
      </c>
      <c r="K6" s="14" t="n">
        <v>3.4</v>
      </c>
      <c r="L6" s="14"/>
      <c r="M6" s="15" t="n">
        <f aca="false">IF(B6="",0,SUM(J6:L6))</f>
        <v>14.32</v>
      </c>
      <c r="N6" s="16" t="n">
        <f aca="false">IF(B6="","",MONTH(B6))</f>
        <v>8</v>
      </c>
    </row>
    <row r="7" customFormat="false" ht="15" hidden="false" customHeight="false" outlineLevel="0" collapsed="false">
      <c r="B7" s="10"/>
      <c r="C7" s="11"/>
      <c r="D7" s="11"/>
      <c r="E7" s="11"/>
      <c r="F7" s="11"/>
      <c r="G7" s="11"/>
      <c r="H7" s="12"/>
      <c r="I7" s="11"/>
      <c r="J7" s="13" t="n">
        <f aca="false">IF(OR(B7="",H7=""),0,IF(I7="Sí",0,H7*Ajustes!$C$4))</f>
        <v>0</v>
      </c>
      <c r="K7" s="14"/>
      <c r="L7" s="14"/>
      <c r="M7" s="15" t="n">
        <f aca="false">IF(B7="",0,SUM(J7:L7))</f>
        <v>0</v>
      </c>
      <c r="N7" s="16" t="str">
        <f aca="false">IF(B7="","",MONTH(B7))</f>
        <v/>
      </c>
    </row>
    <row r="8" customFormat="false" ht="15" hidden="false" customHeight="false" outlineLevel="0" collapsed="false">
      <c r="B8" s="10"/>
      <c r="C8" s="11"/>
      <c r="D8" s="11"/>
      <c r="E8" s="11"/>
      <c r="F8" s="11"/>
      <c r="G8" s="11"/>
      <c r="H8" s="12"/>
      <c r="I8" s="11"/>
      <c r="J8" s="13" t="n">
        <f aca="false">IF(OR(B8="",H8=""),0,IF(I8="Sí",0,H8*Ajustes!$C$4))</f>
        <v>0</v>
      </c>
      <c r="K8" s="14"/>
      <c r="L8" s="14"/>
      <c r="M8" s="15" t="n">
        <f aca="false">IF(B8="",0,SUM(J8:L8))</f>
        <v>0</v>
      </c>
      <c r="N8" s="16" t="str">
        <f aca="false">IF(B8="","",MONTH(B8))</f>
        <v/>
      </c>
    </row>
    <row r="9" customFormat="false" ht="15" hidden="false" customHeight="false" outlineLevel="0" collapsed="false">
      <c r="B9" s="10"/>
      <c r="C9" s="11"/>
      <c r="D9" s="11"/>
      <c r="E9" s="11"/>
      <c r="F9" s="11"/>
      <c r="G9" s="11"/>
      <c r="H9" s="12"/>
      <c r="I9" s="11"/>
      <c r="J9" s="13" t="n">
        <f aca="false">IF(OR(B9="",H9=""),0,IF(I9="Sí",0,H9*Ajustes!$C$4))</f>
        <v>0</v>
      </c>
      <c r="K9" s="14"/>
      <c r="L9" s="14"/>
      <c r="M9" s="15" t="n">
        <f aca="false">IF(B9="",0,SUM(J9:L9))</f>
        <v>0</v>
      </c>
      <c r="N9" s="16" t="str">
        <f aca="false">IF(B9="","",MONTH(B9))</f>
        <v/>
      </c>
    </row>
    <row r="10" customFormat="false" ht="15" hidden="false" customHeight="false" outlineLevel="0" collapsed="false">
      <c r="B10" s="10"/>
      <c r="C10" s="11"/>
      <c r="D10" s="11"/>
      <c r="E10" s="11"/>
      <c r="F10" s="11"/>
      <c r="G10" s="11"/>
      <c r="H10" s="12"/>
      <c r="I10" s="11"/>
      <c r="J10" s="13" t="n">
        <f aca="false">IF(OR(B10="",H10=""),0,IF(I10="Sí",0,H10*Ajustes!$C$4))</f>
        <v>0</v>
      </c>
      <c r="K10" s="14"/>
      <c r="L10" s="14"/>
      <c r="M10" s="15" t="n">
        <f aca="false">IF(B10="",0,SUM(J10:L10))</f>
        <v>0</v>
      </c>
      <c r="N10" s="16" t="str">
        <f aca="false">IF(B10="","",MONTH(B10))</f>
        <v/>
      </c>
    </row>
    <row r="11" customFormat="false" ht="15" hidden="false" customHeight="false" outlineLevel="0" collapsed="false">
      <c r="B11" s="10"/>
      <c r="C11" s="11"/>
      <c r="D11" s="11"/>
      <c r="E11" s="11"/>
      <c r="F11" s="11"/>
      <c r="G11" s="11"/>
      <c r="H11" s="12"/>
      <c r="I11" s="11"/>
      <c r="J11" s="13" t="n">
        <f aca="false">IF(OR(B11="",H11=""),0,IF(I11="Sí",0,H11*Ajustes!$C$4))</f>
        <v>0</v>
      </c>
      <c r="K11" s="14"/>
      <c r="L11" s="14"/>
      <c r="M11" s="15" t="n">
        <f aca="false">IF(B11="",0,SUM(J11:L11))</f>
        <v>0</v>
      </c>
      <c r="N11" s="16" t="str">
        <f aca="false">IF(B11="","",MONTH(B11))</f>
        <v/>
      </c>
    </row>
    <row r="12" customFormat="false" ht="15" hidden="false" customHeight="false" outlineLevel="0" collapsed="false">
      <c r="B12" s="10"/>
      <c r="C12" s="11"/>
      <c r="D12" s="11"/>
      <c r="E12" s="11"/>
      <c r="F12" s="11"/>
      <c r="G12" s="11"/>
      <c r="H12" s="12"/>
      <c r="I12" s="11"/>
      <c r="J12" s="13" t="n">
        <f aca="false">IF(OR(B12="",H12=""),0,IF(I12="Sí",0,H12*Ajustes!$C$4))</f>
        <v>0</v>
      </c>
      <c r="K12" s="14"/>
      <c r="L12" s="14"/>
      <c r="M12" s="15" t="n">
        <f aca="false">IF(B12="",0,SUM(J12:L12))</f>
        <v>0</v>
      </c>
      <c r="N12" s="16" t="str">
        <f aca="false">IF(B12="","",MONTH(B12))</f>
        <v/>
      </c>
    </row>
    <row r="13" customFormat="false" ht="15" hidden="false" customHeight="false" outlineLevel="0" collapsed="false">
      <c r="B13" s="10"/>
      <c r="C13" s="11"/>
      <c r="D13" s="11"/>
      <c r="E13" s="11"/>
      <c r="F13" s="11"/>
      <c r="G13" s="11"/>
      <c r="H13" s="12"/>
      <c r="I13" s="11"/>
      <c r="J13" s="13" t="n">
        <f aca="false">IF(OR(B13="",H13=""),0,IF(I13="Sí",0,H13*Ajustes!$C$4))</f>
        <v>0</v>
      </c>
      <c r="K13" s="14"/>
      <c r="L13" s="14"/>
      <c r="M13" s="15" t="n">
        <f aca="false">IF(B13="",0,SUM(J13:L13))</f>
        <v>0</v>
      </c>
      <c r="N13" s="16" t="str">
        <f aca="false">IF(B13="","",MONTH(B13))</f>
        <v/>
      </c>
    </row>
    <row r="14" customFormat="false" ht="15" hidden="false" customHeight="false" outlineLevel="0" collapsed="false">
      <c r="B14" s="10"/>
      <c r="C14" s="11"/>
      <c r="D14" s="11"/>
      <c r="E14" s="11"/>
      <c r="F14" s="11"/>
      <c r="G14" s="11"/>
      <c r="H14" s="12"/>
      <c r="I14" s="11"/>
      <c r="J14" s="13" t="n">
        <f aca="false">IF(OR(B14="",H14=""),0,IF(I14="Sí",0,H14*Ajustes!$C$4))</f>
        <v>0</v>
      </c>
      <c r="K14" s="14"/>
      <c r="L14" s="14"/>
      <c r="M14" s="15" t="n">
        <f aca="false">IF(B14="",0,SUM(J14:L14))</f>
        <v>0</v>
      </c>
      <c r="N14" s="16" t="str">
        <f aca="false">IF(B14="","",MONTH(B14))</f>
        <v/>
      </c>
    </row>
    <row r="15" customFormat="false" ht="15" hidden="false" customHeight="false" outlineLevel="0" collapsed="false">
      <c r="B15" s="10"/>
      <c r="C15" s="11"/>
      <c r="D15" s="11"/>
      <c r="E15" s="11"/>
      <c r="F15" s="11"/>
      <c r="G15" s="11"/>
      <c r="H15" s="12"/>
      <c r="I15" s="11"/>
      <c r="J15" s="13" t="n">
        <f aca="false">IF(OR(B15="",H15=""),0,IF(I15="Sí",0,H15*Ajustes!$C$4))</f>
        <v>0</v>
      </c>
      <c r="K15" s="14"/>
      <c r="L15" s="14"/>
      <c r="M15" s="15" t="n">
        <f aca="false">IF(B15="",0,SUM(J15:L15))</f>
        <v>0</v>
      </c>
      <c r="N15" s="16" t="str">
        <f aca="false">IF(B15="","",MONTH(B15))</f>
        <v/>
      </c>
    </row>
    <row r="16" customFormat="false" ht="15" hidden="false" customHeight="false" outlineLevel="0" collapsed="false">
      <c r="B16" s="10"/>
      <c r="C16" s="11"/>
      <c r="D16" s="11"/>
      <c r="E16" s="11"/>
      <c r="F16" s="11"/>
      <c r="G16" s="11"/>
      <c r="H16" s="12"/>
      <c r="I16" s="11"/>
      <c r="J16" s="13" t="n">
        <f aca="false">IF(OR(B16="",H16=""),0,IF(I16="Sí",0,H16*Ajustes!$C$4))</f>
        <v>0</v>
      </c>
      <c r="K16" s="14"/>
      <c r="L16" s="14"/>
      <c r="M16" s="15" t="n">
        <f aca="false">IF(B16="",0,SUM(J16:L16))</f>
        <v>0</v>
      </c>
      <c r="N16" s="16" t="str">
        <f aca="false">IF(B16="","",MONTH(B16))</f>
        <v/>
      </c>
    </row>
    <row r="17" customFormat="false" ht="15" hidden="false" customHeight="false" outlineLevel="0" collapsed="false">
      <c r="B17" s="10"/>
      <c r="C17" s="11"/>
      <c r="D17" s="11"/>
      <c r="E17" s="11"/>
      <c r="F17" s="11"/>
      <c r="G17" s="11"/>
      <c r="H17" s="12"/>
      <c r="I17" s="11"/>
      <c r="J17" s="13" t="n">
        <f aca="false">IF(OR(B17="",H17=""),0,IF(I17="Sí",0,H17*Ajustes!$C$4))</f>
        <v>0</v>
      </c>
      <c r="K17" s="14"/>
      <c r="L17" s="14"/>
      <c r="M17" s="15" t="n">
        <f aca="false">IF(B17="",0,SUM(J17:L17))</f>
        <v>0</v>
      </c>
      <c r="N17" s="16" t="str">
        <f aca="false">IF(B17="","",MONTH(B17))</f>
        <v/>
      </c>
    </row>
    <row r="18" customFormat="false" ht="15" hidden="false" customHeight="false" outlineLevel="0" collapsed="false">
      <c r="B18" s="10"/>
      <c r="C18" s="11"/>
      <c r="D18" s="11"/>
      <c r="E18" s="11"/>
      <c r="F18" s="11"/>
      <c r="G18" s="11"/>
      <c r="H18" s="12"/>
      <c r="I18" s="11"/>
      <c r="J18" s="13" t="n">
        <f aca="false">IF(OR(B18="",H18=""),0,IF(I18="Sí",0,H18*Ajustes!$C$4))</f>
        <v>0</v>
      </c>
      <c r="K18" s="14"/>
      <c r="L18" s="14"/>
      <c r="M18" s="15" t="n">
        <f aca="false">IF(B18="",0,SUM(J18:L18))</f>
        <v>0</v>
      </c>
      <c r="N18" s="16" t="str">
        <f aca="false">IF(B18="","",MONTH(B18))</f>
        <v/>
      </c>
    </row>
    <row r="19" customFormat="false" ht="15" hidden="false" customHeight="false" outlineLevel="0" collapsed="false">
      <c r="B19" s="10"/>
      <c r="C19" s="11"/>
      <c r="D19" s="11"/>
      <c r="E19" s="11"/>
      <c r="F19" s="11"/>
      <c r="G19" s="11"/>
      <c r="H19" s="12"/>
      <c r="I19" s="11"/>
      <c r="J19" s="13" t="n">
        <f aca="false">IF(OR(B19="",H19=""),0,IF(I19="Sí",0,H19*Ajustes!$C$4))</f>
        <v>0</v>
      </c>
      <c r="K19" s="14"/>
      <c r="L19" s="14"/>
      <c r="M19" s="15" t="n">
        <f aca="false">IF(B19="",0,SUM(J19:L19))</f>
        <v>0</v>
      </c>
      <c r="N19" s="16" t="str">
        <f aca="false">IF(B19="","",MONTH(B19))</f>
        <v/>
      </c>
    </row>
    <row r="20" customFormat="false" ht="15" hidden="false" customHeight="false" outlineLevel="0" collapsed="false">
      <c r="B20" s="10"/>
      <c r="C20" s="11"/>
      <c r="D20" s="11"/>
      <c r="E20" s="11"/>
      <c r="F20" s="11"/>
      <c r="G20" s="11"/>
      <c r="H20" s="12"/>
      <c r="I20" s="11"/>
      <c r="J20" s="13" t="n">
        <f aca="false">IF(OR(B20="",H20=""),0,IF(I20="Sí",0,H20*Ajustes!$C$4))</f>
        <v>0</v>
      </c>
      <c r="K20" s="14"/>
      <c r="L20" s="14"/>
      <c r="M20" s="15" t="n">
        <f aca="false">IF(B20="",0,SUM(J20:L20))</f>
        <v>0</v>
      </c>
      <c r="N20" s="16" t="str">
        <f aca="false">IF(B20="","",MONTH(B20))</f>
        <v/>
      </c>
    </row>
    <row r="21" customFormat="false" ht="15" hidden="false" customHeight="false" outlineLevel="0" collapsed="false">
      <c r="B21" s="10"/>
      <c r="C21" s="11"/>
      <c r="D21" s="11"/>
      <c r="E21" s="11"/>
      <c r="F21" s="11"/>
      <c r="G21" s="11"/>
      <c r="H21" s="12"/>
      <c r="I21" s="11"/>
      <c r="J21" s="13" t="n">
        <f aca="false">IF(OR(B21="",H21=""),0,IF(I21="Sí",0,H21*Ajustes!$C$4))</f>
        <v>0</v>
      </c>
      <c r="K21" s="14"/>
      <c r="L21" s="14"/>
      <c r="M21" s="15" t="n">
        <f aca="false">IF(B21="",0,SUM(J21:L21))</f>
        <v>0</v>
      </c>
      <c r="N21" s="16" t="str">
        <f aca="false">IF(B21="","",MONTH(B21))</f>
        <v/>
      </c>
    </row>
    <row r="22" customFormat="false" ht="15" hidden="false" customHeight="false" outlineLevel="0" collapsed="false">
      <c r="B22" s="10"/>
      <c r="C22" s="11"/>
      <c r="D22" s="11"/>
      <c r="E22" s="11"/>
      <c r="F22" s="11"/>
      <c r="G22" s="11"/>
      <c r="H22" s="12"/>
      <c r="I22" s="11"/>
      <c r="J22" s="13" t="n">
        <f aca="false">IF(OR(B22="",H22=""),0,IF(I22="Sí",0,H22*Ajustes!$C$4))</f>
        <v>0</v>
      </c>
      <c r="K22" s="14"/>
      <c r="L22" s="14"/>
      <c r="M22" s="15" t="n">
        <f aca="false">IF(B22="",0,SUM(J22:L22))</f>
        <v>0</v>
      </c>
      <c r="N22" s="16" t="str">
        <f aca="false">IF(B22="","",MONTH(B22))</f>
        <v/>
      </c>
    </row>
    <row r="23" customFormat="false" ht="15" hidden="false" customHeight="false" outlineLevel="0" collapsed="false">
      <c r="B23" s="10"/>
      <c r="C23" s="11"/>
      <c r="D23" s="11"/>
      <c r="E23" s="11"/>
      <c r="F23" s="11"/>
      <c r="G23" s="11"/>
      <c r="H23" s="12"/>
      <c r="I23" s="11"/>
      <c r="J23" s="13" t="n">
        <f aca="false">IF(OR(B23="",H23=""),0,IF(I23="Sí",0,H23*Ajustes!$C$4))</f>
        <v>0</v>
      </c>
      <c r="K23" s="14"/>
      <c r="L23" s="14"/>
      <c r="M23" s="15" t="n">
        <f aca="false">IF(B23="",0,SUM(J23:L23))</f>
        <v>0</v>
      </c>
      <c r="N23" s="16" t="str">
        <f aca="false">IF(B23="","",MONTH(B23))</f>
        <v/>
      </c>
    </row>
    <row r="24" customFormat="false" ht="15" hidden="false" customHeight="false" outlineLevel="0" collapsed="false">
      <c r="B24" s="10"/>
      <c r="C24" s="11"/>
      <c r="D24" s="11"/>
      <c r="E24" s="11"/>
      <c r="F24" s="11"/>
      <c r="G24" s="11"/>
      <c r="H24" s="12"/>
      <c r="I24" s="11"/>
      <c r="J24" s="13" t="n">
        <f aca="false">IF(OR(B24="",H24=""),0,IF(I24="Sí",0,H24*Ajustes!$C$4))</f>
        <v>0</v>
      </c>
      <c r="K24" s="14"/>
      <c r="L24" s="14"/>
      <c r="M24" s="15" t="n">
        <f aca="false">IF(B24="",0,SUM(J24:L24))</f>
        <v>0</v>
      </c>
      <c r="N24" s="16" t="str">
        <f aca="false">IF(B24="","",MONTH(B24))</f>
        <v/>
      </c>
    </row>
    <row r="25" customFormat="false" ht="15" hidden="false" customHeight="false" outlineLevel="0" collapsed="false">
      <c r="B25" s="10"/>
      <c r="C25" s="11"/>
      <c r="D25" s="11"/>
      <c r="E25" s="11"/>
      <c r="F25" s="11"/>
      <c r="G25" s="11"/>
      <c r="H25" s="12"/>
      <c r="I25" s="11"/>
      <c r="J25" s="13" t="n">
        <f aca="false">IF(OR(B25="",H25=""),0,IF(I25="Sí",0,H25*Ajustes!$C$4))</f>
        <v>0</v>
      </c>
      <c r="K25" s="14"/>
      <c r="L25" s="14"/>
      <c r="M25" s="15" t="n">
        <f aca="false">IF(B25="",0,SUM(J25:L25))</f>
        <v>0</v>
      </c>
      <c r="N25" s="16" t="str">
        <f aca="false">IF(B25="","",MONTH(B25))</f>
        <v/>
      </c>
    </row>
    <row r="26" customFormat="false" ht="15" hidden="false" customHeight="false" outlineLevel="0" collapsed="false">
      <c r="B26" s="10"/>
      <c r="C26" s="11"/>
      <c r="D26" s="11"/>
      <c r="E26" s="11"/>
      <c r="F26" s="11"/>
      <c r="G26" s="11"/>
      <c r="H26" s="12"/>
      <c r="I26" s="11"/>
      <c r="J26" s="13" t="n">
        <f aca="false">IF(OR(B26="",H26=""),0,IF(I26="Sí",0,H26*Ajustes!$C$4))</f>
        <v>0</v>
      </c>
      <c r="K26" s="14"/>
      <c r="L26" s="14"/>
      <c r="M26" s="15" t="n">
        <f aca="false">IF(B26="",0,SUM(J26:L26))</f>
        <v>0</v>
      </c>
      <c r="N26" s="16" t="str">
        <f aca="false">IF(B26="","",MONTH(B26))</f>
        <v/>
      </c>
    </row>
    <row r="27" customFormat="false" ht="15" hidden="false" customHeight="false" outlineLevel="0" collapsed="false">
      <c r="B27" s="10"/>
      <c r="C27" s="11"/>
      <c r="D27" s="11"/>
      <c r="E27" s="11"/>
      <c r="F27" s="11"/>
      <c r="G27" s="11"/>
      <c r="H27" s="12"/>
      <c r="I27" s="11"/>
      <c r="J27" s="13" t="n">
        <f aca="false">IF(OR(B27="",H27=""),0,IF(I27="Sí",0,H27*Ajustes!$C$4))</f>
        <v>0</v>
      </c>
      <c r="K27" s="14"/>
      <c r="L27" s="14"/>
      <c r="M27" s="15" t="n">
        <f aca="false">IF(B27="",0,SUM(J27:L27))</f>
        <v>0</v>
      </c>
      <c r="N27" s="16" t="str">
        <f aca="false">IF(B27="","",MONTH(B27))</f>
        <v/>
      </c>
    </row>
    <row r="28" customFormat="false" ht="15" hidden="false" customHeight="false" outlineLevel="0" collapsed="false">
      <c r="B28" s="10"/>
      <c r="C28" s="11"/>
      <c r="D28" s="11"/>
      <c r="E28" s="11"/>
      <c r="F28" s="11"/>
      <c r="G28" s="11"/>
      <c r="H28" s="12"/>
      <c r="I28" s="11"/>
      <c r="J28" s="13" t="n">
        <f aca="false">IF(OR(B28="",H28=""),0,IF(I28="Sí",0,H28*Ajustes!$C$4))</f>
        <v>0</v>
      </c>
      <c r="K28" s="14"/>
      <c r="L28" s="14"/>
      <c r="M28" s="15" t="n">
        <f aca="false">IF(B28="",0,SUM(J28:L28))</f>
        <v>0</v>
      </c>
      <c r="N28" s="16" t="str">
        <f aca="false">IF(B28="","",MONTH(B28))</f>
        <v/>
      </c>
    </row>
    <row r="29" customFormat="false" ht="15" hidden="false" customHeight="false" outlineLevel="0" collapsed="false">
      <c r="B29" s="10"/>
      <c r="C29" s="11"/>
      <c r="D29" s="11"/>
      <c r="E29" s="11"/>
      <c r="F29" s="11"/>
      <c r="G29" s="11"/>
      <c r="H29" s="12"/>
      <c r="I29" s="11"/>
      <c r="J29" s="13" t="n">
        <f aca="false">IF(OR(B29="",H29=""),0,IF(I29="Sí",0,H29*Ajustes!$C$4))</f>
        <v>0</v>
      </c>
      <c r="K29" s="14"/>
      <c r="L29" s="14"/>
      <c r="M29" s="15" t="n">
        <f aca="false">IF(B29="",0,SUM(J29:L29))</f>
        <v>0</v>
      </c>
      <c r="N29" s="16" t="str">
        <f aca="false">IF(B29="","",MONTH(B29))</f>
        <v/>
      </c>
    </row>
    <row r="30" customFormat="false" ht="15" hidden="false" customHeight="false" outlineLevel="0" collapsed="false">
      <c r="B30" s="10"/>
      <c r="C30" s="11"/>
      <c r="D30" s="11"/>
      <c r="E30" s="11"/>
      <c r="F30" s="11"/>
      <c r="G30" s="11"/>
      <c r="H30" s="12"/>
      <c r="I30" s="11"/>
      <c r="J30" s="13" t="n">
        <f aca="false">IF(OR(B30="",H30=""),0,IF(I30="Sí",0,H30*Ajustes!$C$4))</f>
        <v>0</v>
      </c>
      <c r="K30" s="14"/>
      <c r="L30" s="14"/>
      <c r="M30" s="15" t="n">
        <f aca="false">IF(B30="",0,SUM(J30:L30))</f>
        <v>0</v>
      </c>
      <c r="N30" s="16" t="str">
        <f aca="false">IF(B30="","",MONTH(B30))</f>
        <v/>
      </c>
    </row>
    <row r="31" customFormat="false" ht="15" hidden="false" customHeight="false" outlineLevel="0" collapsed="false">
      <c r="B31" s="10"/>
      <c r="C31" s="11"/>
      <c r="D31" s="11"/>
      <c r="E31" s="11"/>
      <c r="F31" s="11"/>
      <c r="G31" s="11"/>
      <c r="H31" s="12"/>
      <c r="I31" s="11"/>
      <c r="J31" s="13" t="n">
        <f aca="false">IF(OR(B31="",H31=""),0,IF(I31="Sí",0,H31*Ajustes!$C$4))</f>
        <v>0</v>
      </c>
      <c r="K31" s="14"/>
      <c r="L31" s="14"/>
      <c r="M31" s="15" t="n">
        <f aca="false">IF(B31="",0,SUM(J31:L31))</f>
        <v>0</v>
      </c>
      <c r="N31" s="16" t="str">
        <f aca="false">IF(B31="","",MONTH(B31))</f>
        <v/>
      </c>
    </row>
    <row r="32" customFormat="false" ht="15" hidden="false" customHeight="false" outlineLevel="0" collapsed="false">
      <c r="B32" s="10"/>
      <c r="C32" s="11"/>
      <c r="D32" s="11"/>
      <c r="E32" s="11"/>
      <c r="F32" s="11"/>
      <c r="G32" s="11"/>
      <c r="H32" s="12"/>
      <c r="I32" s="11"/>
      <c r="J32" s="13" t="n">
        <f aca="false">IF(OR(B32="",H32=""),0,IF(I32="Sí",0,H32*Ajustes!$C$4))</f>
        <v>0</v>
      </c>
      <c r="K32" s="14"/>
      <c r="L32" s="14"/>
      <c r="M32" s="15" t="n">
        <f aca="false">IF(B32="",0,SUM(J32:L32))</f>
        <v>0</v>
      </c>
      <c r="N32" s="16" t="str">
        <f aca="false">IF(B32="","",MONTH(B32))</f>
        <v/>
      </c>
    </row>
    <row r="33" customFormat="false" ht="15" hidden="false" customHeight="false" outlineLevel="0" collapsed="false">
      <c r="B33" s="10"/>
      <c r="C33" s="11"/>
      <c r="D33" s="11"/>
      <c r="E33" s="11"/>
      <c r="F33" s="11"/>
      <c r="G33" s="11"/>
      <c r="H33" s="12"/>
      <c r="I33" s="11"/>
      <c r="J33" s="13" t="n">
        <f aca="false">IF(OR(B33="",H33=""),0,IF(I33="Sí",0,H33*Ajustes!$C$4))</f>
        <v>0</v>
      </c>
      <c r="K33" s="14"/>
      <c r="L33" s="14"/>
      <c r="M33" s="15" t="n">
        <f aca="false">IF(B33="",0,SUM(J33:L33))</f>
        <v>0</v>
      </c>
      <c r="N33" s="16" t="str">
        <f aca="false">IF(B33="","",MONTH(B33))</f>
        <v/>
      </c>
    </row>
    <row r="34" customFormat="false" ht="15" hidden="false" customHeight="false" outlineLevel="0" collapsed="false">
      <c r="B34" s="10"/>
      <c r="C34" s="11"/>
      <c r="D34" s="11"/>
      <c r="E34" s="11"/>
      <c r="F34" s="11"/>
      <c r="G34" s="11"/>
      <c r="H34" s="12"/>
      <c r="I34" s="11"/>
      <c r="J34" s="13" t="n">
        <f aca="false">IF(OR(B34="",H34=""),0,IF(I34="Sí",0,H34*Ajustes!$C$4))</f>
        <v>0</v>
      </c>
      <c r="K34" s="14"/>
      <c r="L34" s="14"/>
      <c r="M34" s="15" t="n">
        <f aca="false">IF(B34="",0,SUM(J34:L34))</f>
        <v>0</v>
      </c>
      <c r="N34" s="16" t="str">
        <f aca="false">IF(B34="","",MONTH(B34))</f>
        <v/>
      </c>
    </row>
    <row r="35" customFormat="false" ht="15" hidden="false" customHeight="false" outlineLevel="0" collapsed="false">
      <c r="B35" s="10"/>
      <c r="C35" s="11"/>
      <c r="D35" s="11"/>
      <c r="E35" s="11"/>
      <c r="F35" s="11"/>
      <c r="G35" s="11"/>
      <c r="H35" s="12"/>
      <c r="I35" s="11"/>
      <c r="J35" s="13" t="n">
        <f aca="false">IF(OR(B35="",H35=""),0,IF(I35="Sí",0,H35*Ajustes!$C$4))</f>
        <v>0</v>
      </c>
      <c r="K35" s="14"/>
      <c r="L35" s="14"/>
      <c r="M35" s="15" t="n">
        <f aca="false">IF(B35="",0,SUM(J35:L35))</f>
        <v>0</v>
      </c>
      <c r="N35" s="16" t="str">
        <f aca="false">IF(B35="","",MONTH(B35))</f>
        <v/>
      </c>
    </row>
    <row r="36" customFormat="false" ht="15" hidden="false" customHeight="false" outlineLevel="0" collapsed="false">
      <c r="B36" s="10"/>
      <c r="C36" s="11"/>
      <c r="D36" s="11"/>
      <c r="E36" s="11"/>
      <c r="F36" s="11"/>
      <c r="G36" s="11"/>
      <c r="H36" s="12"/>
      <c r="I36" s="11"/>
      <c r="J36" s="13" t="n">
        <f aca="false">IF(OR(B36="",H36=""),0,IF(I36="Sí",0,H36*Ajustes!$C$4))</f>
        <v>0</v>
      </c>
      <c r="K36" s="14"/>
      <c r="L36" s="14"/>
      <c r="M36" s="15" t="n">
        <f aca="false">IF(B36="",0,SUM(J36:L36))</f>
        <v>0</v>
      </c>
      <c r="N36" s="16" t="str">
        <f aca="false">IF(B36="","",MONTH(B36))</f>
        <v/>
      </c>
    </row>
    <row r="37" customFormat="false" ht="15" hidden="false" customHeight="false" outlineLevel="0" collapsed="false">
      <c r="B37" s="10"/>
      <c r="C37" s="11"/>
      <c r="D37" s="11"/>
      <c r="E37" s="11"/>
      <c r="F37" s="11"/>
      <c r="G37" s="11"/>
      <c r="H37" s="12"/>
      <c r="I37" s="11"/>
      <c r="J37" s="13" t="n">
        <f aca="false">IF(OR(B37="",H37=""),0,IF(I37="Sí",0,H37*Ajustes!$C$4))</f>
        <v>0</v>
      </c>
      <c r="K37" s="14"/>
      <c r="L37" s="14"/>
      <c r="M37" s="15" t="n">
        <f aca="false">IF(B37="",0,SUM(J37:L37))</f>
        <v>0</v>
      </c>
      <c r="N37" s="16" t="str">
        <f aca="false">IF(B37="","",MONTH(B37))</f>
        <v/>
      </c>
    </row>
    <row r="38" customFormat="false" ht="15" hidden="false" customHeight="false" outlineLevel="0" collapsed="false">
      <c r="B38" s="10"/>
      <c r="C38" s="11"/>
      <c r="D38" s="11"/>
      <c r="E38" s="11"/>
      <c r="F38" s="11"/>
      <c r="G38" s="11"/>
      <c r="H38" s="12"/>
      <c r="I38" s="11"/>
      <c r="J38" s="13" t="n">
        <f aca="false">IF(OR(B38="",H38=""),0,IF(I38="Sí",0,H38*Ajustes!$C$4))</f>
        <v>0</v>
      </c>
      <c r="K38" s="14"/>
      <c r="L38" s="14"/>
      <c r="M38" s="15" t="n">
        <f aca="false">IF(B38="",0,SUM(J38:L38))</f>
        <v>0</v>
      </c>
      <c r="N38" s="16" t="str">
        <f aca="false">IF(B38="","",MONTH(B38))</f>
        <v/>
      </c>
    </row>
    <row r="39" customFormat="false" ht="15" hidden="false" customHeight="false" outlineLevel="0" collapsed="false">
      <c r="B39" s="10"/>
      <c r="C39" s="11"/>
      <c r="D39" s="11"/>
      <c r="E39" s="11"/>
      <c r="F39" s="11"/>
      <c r="G39" s="11"/>
      <c r="H39" s="12"/>
      <c r="I39" s="11"/>
      <c r="J39" s="13" t="n">
        <f aca="false">IF(OR(B39="",H39=""),0,IF(I39="Sí",0,H39*Ajustes!$C$4))</f>
        <v>0</v>
      </c>
      <c r="K39" s="14"/>
      <c r="L39" s="14"/>
      <c r="M39" s="15" t="n">
        <f aca="false">IF(B39="",0,SUM(J39:L39))</f>
        <v>0</v>
      </c>
      <c r="N39" s="16" t="str">
        <f aca="false">IF(B39="","",MONTH(B39))</f>
        <v/>
      </c>
    </row>
    <row r="40" customFormat="false" ht="15" hidden="false" customHeight="false" outlineLevel="0" collapsed="false">
      <c r="B40" s="10"/>
      <c r="C40" s="11"/>
      <c r="D40" s="11"/>
      <c r="E40" s="11"/>
      <c r="F40" s="11"/>
      <c r="G40" s="11"/>
      <c r="H40" s="12"/>
      <c r="I40" s="11"/>
      <c r="J40" s="13" t="n">
        <f aca="false">IF(OR(B40="",H40=""),0,IF(I40="Sí",0,H40*Ajustes!$C$4))</f>
        <v>0</v>
      </c>
      <c r="K40" s="14"/>
      <c r="L40" s="14"/>
      <c r="M40" s="15" t="n">
        <f aca="false">IF(B40="",0,SUM(J40:L40))</f>
        <v>0</v>
      </c>
      <c r="N40" s="16" t="str">
        <f aca="false">IF(B40="","",MONTH(B40))</f>
        <v/>
      </c>
    </row>
    <row r="41" customFormat="false" ht="15" hidden="false" customHeight="false" outlineLevel="0" collapsed="false">
      <c r="B41" s="10"/>
      <c r="C41" s="11"/>
      <c r="D41" s="11"/>
      <c r="E41" s="11"/>
      <c r="F41" s="11"/>
      <c r="G41" s="11"/>
      <c r="H41" s="12"/>
      <c r="I41" s="11"/>
      <c r="J41" s="13" t="n">
        <f aca="false">IF(OR(B41="",H41=""),0,IF(I41="Sí",0,H41*Ajustes!$C$4))</f>
        <v>0</v>
      </c>
      <c r="K41" s="14"/>
      <c r="L41" s="14"/>
      <c r="M41" s="15" t="n">
        <f aca="false">IF(B41="",0,SUM(J41:L41))</f>
        <v>0</v>
      </c>
      <c r="N41" s="16" t="str">
        <f aca="false">IF(B41="","",MONTH(B41))</f>
        <v/>
      </c>
    </row>
    <row r="42" customFormat="false" ht="15" hidden="false" customHeight="false" outlineLevel="0" collapsed="false">
      <c r="B42" s="10"/>
      <c r="C42" s="11"/>
      <c r="D42" s="11"/>
      <c r="E42" s="11"/>
      <c r="F42" s="11"/>
      <c r="G42" s="11"/>
      <c r="H42" s="12"/>
      <c r="I42" s="11"/>
      <c r="J42" s="13" t="n">
        <f aca="false">IF(OR(B42="",H42=""),0,IF(I42="Sí",0,H42*Ajustes!$C$4))</f>
        <v>0</v>
      </c>
      <c r="K42" s="14"/>
      <c r="L42" s="14"/>
      <c r="M42" s="15" t="n">
        <f aca="false">IF(B42="",0,SUM(J42:L42))</f>
        <v>0</v>
      </c>
      <c r="N42" s="16" t="str">
        <f aca="false">IF(B42="","",MONTH(B42))</f>
        <v/>
      </c>
    </row>
    <row r="43" customFormat="false" ht="15" hidden="false" customHeight="false" outlineLevel="0" collapsed="false">
      <c r="B43" s="10"/>
      <c r="C43" s="11"/>
      <c r="D43" s="11"/>
      <c r="E43" s="11"/>
      <c r="F43" s="11"/>
      <c r="G43" s="11"/>
      <c r="H43" s="12"/>
      <c r="I43" s="11"/>
      <c r="J43" s="13" t="n">
        <f aca="false">IF(OR(B43="",H43=""),0,IF(I43="Sí",0,H43*Ajustes!$C$4))</f>
        <v>0</v>
      </c>
      <c r="K43" s="14"/>
      <c r="L43" s="14"/>
      <c r="M43" s="15" t="n">
        <f aca="false">IF(B43="",0,SUM(J43:L43))</f>
        <v>0</v>
      </c>
      <c r="N43" s="16" t="str">
        <f aca="false">IF(B43="","",MONTH(B43))</f>
        <v/>
      </c>
    </row>
    <row r="44" customFormat="false" ht="15" hidden="false" customHeight="false" outlineLevel="0" collapsed="false">
      <c r="B44" s="10"/>
      <c r="C44" s="11"/>
      <c r="D44" s="11"/>
      <c r="E44" s="11"/>
      <c r="F44" s="11"/>
      <c r="G44" s="11"/>
      <c r="H44" s="12"/>
      <c r="I44" s="11"/>
      <c r="J44" s="13" t="n">
        <f aca="false">IF(OR(B44="",H44=""),0,IF(I44="Sí",0,H44*Ajustes!$C$4))</f>
        <v>0</v>
      </c>
      <c r="K44" s="14"/>
      <c r="L44" s="14"/>
      <c r="M44" s="15" t="n">
        <f aca="false">IF(B44="",0,SUM(J44:L44))</f>
        <v>0</v>
      </c>
      <c r="N44" s="16" t="str">
        <f aca="false">IF(B44="","",MONTH(B44))</f>
        <v/>
      </c>
    </row>
    <row r="45" customFormat="false" ht="15" hidden="false" customHeight="false" outlineLevel="0" collapsed="false">
      <c r="B45" s="10"/>
      <c r="C45" s="11"/>
      <c r="D45" s="11"/>
      <c r="E45" s="11"/>
      <c r="F45" s="11"/>
      <c r="G45" s="11"/>
      <c r="H45" s="12"/>
      <c r="I45" s="11"/>
      <c r="J45" s="13" t="n">
        <f aca="false">IF(OR(B45="",H45=""),0,IF(I45="Sí",0,H45*Ajustes!$C$4))</f>
        <v>0</v>
      </c>
      <c r="K45" s="14"/>
      <c r="L45" s="14"/>
      <c r="M45" s="15" t="n">
        <f aca="false">IF(B45="",0,SUM(J45:L45))</f>
        <v>0</v>
      </c>
      <c r="N45" s="16" t="str">
        <f aca="false">IF(B45="","",MONTH(B45))</f>
        <v/>
      </c>
    </row>
    <row r="46" customFormat="false" ht="15" hidden="false" customHeight="false" outlineLevel="0" collapsed="false">
      <c r="B46" s="10"/>
      <c r="C46" s="11"/>
      <c r="D46" s="11"/>
      <c r="E46" s="11"/>
      <c r="F46" s="11"/>
      <c r="G46" s="11"/>
      <c r="H46" s="12"/>
      <c r="I46" s="11"/>
      <c r="J46" s="13" t="n">
        <f aca="false">IF(OR(B46="",H46=""),0,IF(I46="Sí",0,H46*Ajustes!$C$4))</f>
        <v>0</v>
      </c>
      <c r="K46" s="14"/>
      <c r="L46" s="14"/>
      <c r="M46" s="15" t="n">
        <f aca="false">IF(B46="",0,SUM(J46:L46))</f>
        <v>0</v>
      </c>
      <c r="N46" s="16" t="str">
        <f aca="false">IF(B46="","",MONTH(B46))</f>
        <v/>
      </c>
    </row>
    <row r="47" customFormat="false" ht="15" hidden="false" customHeight="false" outlineLevel="0" collapsed="false">
      <c r="B47" s="10"/>
      <c r="C47" s="11"/>
      <c r="D47" s="11"/>
      <c r="E47" s="11"/>
      <c r="F47" s="11"/>
      <c r="G47" s="11"/>
      <c r="H47" s="12"/>
      <c r="I47" s="11"/>
      <c r="J47" s="13" t="n">
        <f aca="false">IF(OR(B47="",H47=""),0,IF(I47="Sí",0,H47*Ajustes!$C$4))</f>
        <v>0</v>
      </c>
      <c r="K47" s="14"/>
      <c r="L47" s="14"/>
      <c r="M47" s="15" t="n">
        <f aca="false">IF(B47="",0,SUM(J47:L47))</f>
        <v>0</v>
      </c>
      <c r="N47" s="16" t="str">
        <f aca="false">IF(B47="","",MONTH(B47))</f>
        <v/>
      </c>
    </row>
    <row r="48" customFormat="false" ht="15" hidden="false" customHeight="false" outlineLevel="0" collapsed="false">
      <c r="B48" s="10"/>
      <c r="C48" s="11"/>
      <c r="D48" s="11"/>
      <c r="E48" s="11"/>
      <c r="F48" s="11"/>
      <c r="G48" s="11"/>
      <c r="H48" s="12"/>
      <c r="I48" s="11"/>
      <c r="J48" s="13" t="n">
        <f aca="false">IF(OR(B48="",H48=""),0,IF(I48="Sí",0,H48*Ajustes!$C$4))</f>
        <v>0</v>
      </c>
      <c r="K48" s="14"/>
      <c r="L48" s="14"/>
      <c r="M48" s="15" t="n">
        <f aca="false">IF(B48="",0,SUM(J48:L48))</f>
        <v>0</v>
      </c>
      <c r="N48" s="16" t="str">
        <f aca="false">IF(B48="","",MONTH(B48))</f>
        <v/>
      </c>
    </row>
    <row r="49" customFormat="false" ht="15" hidden="false" customHeight="false" outlineLevel="0" collapsed="false">
      <c r="B49" s="10"/>
      <c r="C49" s="11"/>
      <c r="D49" s="11"/>
      <c r="E49" s="11"/>
      <c r="F49" s="11"/>
      <c r="G49" s="11"/>
      <c r="H49" s="12"/>
      <c r="I49" s="11"/>
      <c r="J49" s="13" t="n">
        <f aca="false">IF(OR(B49="",H49=""),0,IF(I49="Sí",0,H49*Ajustes!$C$4))</f>
        <v>0</v>
      </c>
      <c r="K49" s="14"/>
      <c r="L49" s="14"/>
      <c r="M49" s="15" t="n">
        <f aca="false">IF(B49="",0,SUM(J49:L49))</f>
        <v>0</v>
      </c>
      <c r="N49" s="16" t="str">
        <f aca="false">IF(B49="","",MONTH(B49))</f>
        <v/>
      </c>
    </row>
    <row r="50" customFormat="false" ht="15" hidden="false" customHeight="false" outlineLevel="0" collapsed="false">
      <c r="B50" s="10"/>
      <c r="C50" s="11"/>
      <c r="D50" s="11"/>
      <c r="E50" s="11"/>
      <c r="F50" s="11"/>
      <c r="G50" s="11"/>
      <c r="H50" s="12"/>
      <c r="I50" s="11"/>
      <c r="J50" s="13" t="n">
        <f aca="false">IF(OR(B50="",H50=""),0,IF(I50="Sí",0,H50*Ajustes!$C$4))</f>
        <v>0</v>
      </c>
      <c r="K50" s="14"/>
      <c r="L50" s="14"/>
      <c r="M50" s="15" t="n">
        <f aca="false">IF(B50="",0,SUM(J50:L50))</f>
        <v>0</v>
      </c>
      <c r="N50" s="16" t="str">
        <f aca="false">IF(B50="","",MONTH(B50))</f>
        <v/>
      </c>
    </row>
    <row r="51" customFormat="false" ht="15" hidden="false" customHeight="false" outlineLevel="0" collapsed="false">
      <c r="B51" s="10"/>
      <c r="C51" s="11"/>
      <c r="D51" s="11"/>
      <c r="E51" s="11"/>
      <c r="F51" s="11"/>
      <c r="G51" s="11"/>
      <c r="H51" s="12"/>
      <c r="I51" s="11"/>
      <c r="J51" s="13" t="n">
        <f aca="false">IF(OR(B51="",H51=""),0,IF(I51="Sí",0,H51*Ajustes!$C$4))</f>
        <v>0</v>
      </c>
      <c r="K51" s="14"/>
      <c r="L51" s="14"/>
      <c r="M51" s="15" t="n">
        <f aca="false">IF(B51="",0,SUM(J51:L51))</f>
        <v>0</v>
      </c>
      <c r="N51" s="16" t="str">
        <f aca="false">IF(B51="","",MONTH(B51))</f>
        <v/>
      </c>
    </row>
    <row r="52" customFormat="false" ht="15" hidden="false" customHeight="false" outlineLevel="0" collapsed="false">
      <c r="B52" s="10"/>
      <c r="C52" s="11"/>
      <c r="D52" s="11"/>
      <c r="E52" s="11"/>
      <c r="F52" s="11"/>
      <c r="G52" s="11"/>
      <c r="H52" s="12"/>
      <c r="I52" s="11"/>
      <c r="J52" s="13" t="n">
        <f aca="false">IF(OR(B52="",H52=""),0,IF(I52="Sí",0,H52*Ajustes!$C$4))</f>
        <v>0</v>
      </c>
      <c r="K52" s="14"/>
      <c r="L52" s="14"/>
      <c r="M52" s="15" t="n">
        <f aca="false">IF(B52="",0,SUM(J52:L52))</f>
        <v>0</v>
      </c>
      <c r="N52" s="16" t="str">
        <f aca="false">IF(B52="","",MONTH(B52))</f>
        <v/>
      </c>
    </row>
    <row r="53" customFormat="false" ht="15" hidden="false" customHeight="false" outlineLevel="0" collapsed="false">
      <c r="B53" s="10"/>
      <c r="C53" s="11"/>
      <c r="D53" s="11"/>
      <c r="E53" s="11"/>
      <c r="F53" s="11"/>
      <c r="G53" s="11"/>
      <c r="H53" s="12"/>
      <c r="I53" s="11"/>
      <c r="J53" s="13" t="n">
        <f aca="false">IF(OR(B53="",H53=""),0,IF(I53="Sí",0,H53*Ajustes!$C$4))</f>
        <v>0</v>
      </c>
      <c r="K53" s="14"/>
      <c r="L53" s="14"/>
      <c r="M53" s="15" t="n">
        <f aca="false">IF(B53="",0,SUM(J53:L53))</f>
        <v>0</v>
      </c>
      <c r="N53" s="16" t="str">
        <f aca="false">IF(B53="","",MONTH(B53))</f>
        <v/>
      </c>
    </row>
    <row r="54" customFormat="false" ht="15" hidden="false" customHeight="false" outlineLevel="0" collapsed="false">
      <c r="B54" s="10"/>
      <c r="C54" s="11"/>
      <c r="D54" s="11"/>
      <c r="E54" s="11"/>
      <c r="F54" s="11"/>
      <c r="G54" s="11"/>
      <c r="H54" s="12"/>
      <c r="I54" s="11"/>
      <c r="J54" s="13" t="n">
        <f aca="false">IF(OR(B54="",H54=""),0,IF(I54="Sí",0,H54*Ajustes!$C$4))</f>
        <v>0</v>
      </c>
      <c r="K54" s="14"/>
      <c r="L54" s="14"/>
      <c r="M54" s="15" t="n">
        <f aca="false">IF(B54="",0,SUM(J54:L54))</f>
        <v>0</v>
      </c>
      <c r="N54" s="16" t="str">
        <f aca="false">IF(B54="","",MONTH(B54))</f>
        <v/>
      </c>
    </row>
    <row r="55" customFormat="false" ht="15" hidden="false" customHeight="false" outlineLevel="0" collapsed="false">
      <c r="B55" s="10"/>
      <c r="C55" s="11"/>
      <c r="D55" s="11"/>
      <c r="E55" s="11"/>
      <c r="F55" s="11"/>
      <c r="G55" s="11"/>
      <c r="H55" s="12"/>
      <c r="I55" s="11"/>
      <c r="J55" s="13" t="n">
        <f aca="false">IF(OR(B55="",H55=""),0,IF(I55="Sí",0,H55*Ajustes!$C$4))</f>
        <v>0</v>
      </c>
      <c r="K55" s="14"/>
      <c r="L55" s="14"/>
      <c r="M55" s="15" t="n">
        <f aca="false">IF(B55="",0,SUM(J55:L55))</f>
        <v>0</v>
      </c>
      <c r="N55" s="16" t="str">
        <f aca="false">IF(B55="","",MONTH(B55))</f>
        <v/>
      </c>
    </row>
    <row r="56" customFormat="false" ht="15" hidden="false" customHeight="false" outlineLevel="0" collapsed="false">
      <c r="B56" s="10"/>
      <c r="C56" s="11"/>
      <c r="D56" s="11"/>
      <c r="E56" s="11"/>
      <c r="F56" s="11"/>
      <c r="G56" s="11"/>
      <c r="H56" s="12"/>
      <c r="I56" s="11"/>
      <c r="J56" s="13" t="n">
        <f aca="false">IF(OR(B56="",H56=""),0,IF(I56="Sí",0,H56*Ajustes!$C$4))</f>
        <v>0</v>
      </c>
      <c r="K56" s="14"/>
      <c r="L56" s="14"/>
      <c r="M56" s="15" t="n">
        <f aca="false">IF(B56="",0,SUM(J56:L56))</f>
        <v>0</v>
      </c>
      <c r="N56" s="16" t="str">
        <f aca="false">IF(B56="","",MONTH(B56))</f>
        <v/>
      </c>
    </row>
    <row r="57" customFormat="false" ht="15" hidden="false" customHeight="false" outlineLevel="0" collapsed="false">
      <c r="B57" s="10"/>
      <c r="C57" s="11"/>
      <c r="D57" s="11"/>
      <c r="E57" s="11"/>
      <c r="F57" s="11"/>
      <c r="G57" s="11"/>
      <c r="H57" s="12"/>
      <c r="I57" s="11"/>
      <c r="J57" s="13" t="n">
        <f aca="false">IF(OR(B57="",H57=""),0,IF(I57="Sí",0,H57*Ajustes!$C$4))</f>
        <v>0</v>
      </c>
      <c r="K57" s="14"/>
      <c r="L57" s="14"/>
      <c r="M57" s="15" t="n">
        <f aca="false">IF(B57="",0,SUM(J57:L57))</f>
        <v>0</v>
      </c>
      <c r="N57" s="16" t="str">
        <f aca="false">IF(B57="","",MONTH(B57))</f>
        <v/>
      </c>
    </row>
    <row r="58" customFormat="false" ht="15" hidden="false" customHeight="false" outlineLevel="0" collapsed="false">
      <c r="B58" s="10"/>
      <c r="C58" s="11"/>
      <c r="D58" s="11"/>
      <c r="E58" s="11"/>
      <c r="F58" s="11"/>
      <c r="G58" s="11"/>
      <c r="H58" s="12"/>
      <c r="I58" s="11"/>
      <c r="J58" s="13" t="n">
        <f aca="false">IF(OR(B58="",H58=""),0,IF(I58="Sí",0,H58*Ajustes!$C$4))</f>
        <v>0</v>
      </c>
      <c r="K58" s="14"/>
      <c r="L58" s="14"/>
      <c r="M58" s="15" t="n">
        <f aca="false">IF(B58="",0,SUM(J58:L58))</f>
        <v>0</v>
      </c>
      <c r="N58" s="16" t="str">
        <f aca="false">IF(B58="","",MONTH(B58))</f>
        <v/>
      </c>
    </row>
    <row r="59" customFormat="false" ht="15" hidden="false" customHeight="false" outlineLevel="0" collapsed="false">
      <c r="B59" s="10"/>
      <c r="C59" s="11"/>
      <c r="D59" s="11"/>
      <c r="E59" s="11"/>
      <c r="F59" s="11"/>
      <c r="G59" s="11"/>
      <c r="H59" s="12"/>
      <c r="I59" s="11"/>
      <c r="J59" s="13" t="n">
        <f aca="false">IF(OR(B59="",H59=""),0,IF(I59="Sí",0,H59*Ajustes!$C$4))</f>
        <v>0</v>
      </c>
      <c r="K59" s="14"/>
      <c r="L59" s="14"/>
      <c r="M59" s="15" t="n">
        <f aca="false">IF(B59="",0,SUM(J59:L59))</f>
        <v>0</v>
      </c>
      <c r="N59" s="16" t="str">
        <f aca="false">IF(B59="","",MONTH(B59))</f>
        <v/>
      </c>
    </row>
    <row r="60" customFormat="false" ht="15" hidden="false" customHeight="false" outlineLevel="0" collapsed="false">
      <c r="B60" s="10"/>
      <c r="C60" s="11"/>
      <c r="D60" s="11"/>
      <c r="E60" s="11"/>
      <c r="F60" s="11"/>
      <c r="G60" s="11"/>
      <c r="H60" s="12"/>
      <c r="I60" s="11"/>
      <c r="J60" s="13" t="n">
        <f aca="false">IF(OR(B60="",H60=""),0,IF(I60="Sí",0,H60*Ajustes!$C$4))</f>
        <v>0</v>
      </c>
      <c r="K60" s="14"/>
      <c r="L60" s="14"/>
      <c r="M60" s="15" t="n">
        <f aca="false">IF(B60="",0,SUM(J60:L60))</f>
        <v>0</v>
      </c>
      <c r="N60" s="16" t="str">
        <f aca="false">IF(B60="","",MONTH(B60))</f>
        <v/>
      </c>
    </row>
    <row r="61" customFormat="false" ht="15" hidden="false" customHeight="false" outlineLevel="0" collapsed="false">
      <c r="B61" s="10"/>
      <c r="C61" s="11"/>
      <c r="D61" s="11"/>
      <c r="E61" s="11"/>
      <c r="F61" s="11"/>
      <c r="G61" s="11"/>
      <c r="H61" s="12"/>
      <c r="I61" s="11"/>
      <c r="J61" s="13" t="n">
        <f aca="false">IF(OR(B61="",H61=""),0,IF(I61="Sí",0,H61*Ajustes!$C$4))</f>
        <v>0</v>
      </c>
      <c r="K61" s="14"/>
      <c r="L61" s="14"/>
      <c r="M61" s="15" t="n">
        <f aca="false">IF(B61="",0,SUM(J61:L61))</f>
        <v>0</v>
      </c>
      <c r="N61" s="16" t="str">
        <f aca="false">IF(B61="","",MONTH(B61))</f>
        <v/>
      </c>
    </row>
    <row r="62" customFormat="false" ht="15" hidden="false" customHeight="false" outlineLevel="0" collapsed="false">
      <c r="B62" s="10"/>
      <c r="C62" s="11"/>
      <c r="D62" s="11"/>
      <c r="E62" s="11"/>
      <c r="F62" s="11"/>
      <c r="G62" s="11"/>
      <c r="H62" s="12"/>
      <c r="I62" s="11"/>
      <c r="J62" s="13" t="n">
        <f aca="false">IF(OR(B62="",H62=""),0,IF(I62="Sí",0,H62*Ajustes!$C$4))</f>
        <v>0</v>
      </c>
      <c r="K62" s="14"/>
      <c r="L62" s="14"/>
      <c r="M62" s="15" t="n">
        <f aca="false">IF(B62="",0,SUM(J62:L62))</f>
        <v>0</v>
      </c>
      <c r="N62" s="16" t="str">
        <f aca="false">IF(B62="","",MONTH(B62))</f>
        <v/>
      </c>
    </row>
    <row r="63" customFormat="false" ht="15" hidden="false" customHeight="false" outlineLevel="0" collapsed="false">
      <c r="B63" s="10"/>
      <c r="C63" s="11"/>
      <c r="D63" s="11"/>
      <c r="E63" s="11"/>
      <c r="F63" s="11"/>
      <c r="G63" s="11"/>
      <c r="H63" s="12"/>
      <c r="I63" s="11"/>
      <c r="J63" s="13" t="n">
        <f aca="false">IF(OR(B63="",H63=""),0,IF(I63="Sí",0,H63*Ajustes!$C$4))</f>
        <v>0</v>
      </c>
      <c r="K63" s="14"/>
      <c r="L63" s="14"/>
      <c r="M63" s="15" t="n">
        <f aca="false">IF(B63="",0,SUM(J63:L63))</f>
        <v>0</v>
      </c>
      <c r="N63" s="16" t="str">
        <f aca="false">IF(B63="","",MONTH(B63))</f>
        <v/>
      </c>
    </row>
    <row r="64" customFormat="false" ht="15" hidden="false" customHeight="false" outlineLevel="0" collapsed="false">
      <c r="B64" s="10"/>
      <c r="C64" s="11"/>
      <c r="D64" s="11"/>
      <c r="E64" s="11"/>
      <c r="F64" s="11"/>
      <c r="G64" s="11"/>
      <c r="H64" s="12"/>
      <c r="I64" s="11"/>
      <c r="J64" s="13" t="n">
        <f aca="false">IF(OR(B64="",H64=""),0,IF(I64="Sí",0,H64*Ajustes!$C$4))</f>
        <v>0</v>
      </c>
      <c r="K64" s="14"/>
      <c r="L64" s="14"/>
      <c r="M64" s="15" t="n">
        <f aca="false">IF(B64="",0,SUM(J64:L64))</f>
        <v>0</v>
      </c>
      <c r="N64" s="16" t="str">
        <f aca="false">IF(B64="","",MONTH(B64))</f>
        <v/>
      </c>
    </row>
    <row r="65" customFormat="false" ht="15" hidden="false" customHeight="false" outlineLevel="0" collapsed="false">
      <c r="B65" s="10"/>
      <c r="C65" s="11"/>
      <c r="D65" s="11"/>
      <c r="E65" s="11"/>
      <c r="F65" s="11"/>
      <c r="G65" s="11"/>
      <c r="H65" s="12"/>
      <c r="I65" s="11"/>
      <c r="J65" s="13" t="n">
        <f aca="false">IF(OR(B65="",H65=""),0,IF(I65="Sí",0,H65*Ajustes!$C$4))</f>
        <v>0</v>
      </c>
      <c r="K65" s="14"/>
      <c r="L65" s="14"/>
      <c r="M65" s="15" t="n">
        <f aca="false">IF(B65="",0,SUM(J65:L65))</f>
        <v>0</v>
      </c>
      <c r="N65" s="16" t="str">
        <f aca="false">IF(B65="","",MONTH(B65))</f>
        <v/>
      </c>
    </row>
    <row r="66" customFormat="false" ht="15" hidden="false" customHeight="false" outlineLevel="0" collapsed="false">
      <c r="B66" s="10"/>
      <c r="C66" s="11"/>
      <c r="D66" s="11"/>
      <c r="E66" s="11"/>
      <c r="F66" s="11"/>
      <c r="G66" s="11"/>
      <c r="H66" s="12"/>
      <c r="I66" s="11"/>
      <c r="J66" s="13" t="n">
        <f aca="false">IF(OR(B66="",H66=""),0,IF(I66="Sí",0,H66*Ajustes!$C$4))</f>
        <v>0</v>
      </c>
      <c r="K66" s="14"/>
      <c r="L66" s="14"/>
      <c r="M66" s="15" t="n">
        <f aca="false">IF(B66="",0,SUM(J66:L66))</f>
        <v>0</v>
      </c>
      <c r="N66" s="16" t="str">
        <f aca="false">IF(B66="","",MONTH(B66))</f>
        <v/>
      </c>
    </row>
    <row r="67" customFormat="false" ht="15" hidden="false" customHeight="false" outlineLevel="0" collapsed="false">
      <c r="B67" s="10"/>
      <c r="C67" s="11"/>
      <c r="D67" s="11"/>
      <c r="E67" s="11"/>
      <c r="F67" s="11"/>
      <c r="G67" s="11"/>
      <c r="H67" s="12"/>
      <c r="I67" s="11"/>
      <c r="J67" s="13" t="n">
        <f aca="false">IF(OR(B67="",H67=""),0,IF(I67="Sí",0,H67*Ajustes!$C$4))</f>
        <v>0</v>
      </c>
      <c r="K67" s="14"/>
      <c r="L67" s="14"/>
      <c r="M67" s="15" t="n">
        <f aca="false">IF(B67="",0,SUM(J67:L67))</f>
        <v>0</v>
      </c>
      <c r="N67" s="16" t="str">
        <f aca="false">IF(B67="","",MONTH(B67))</f>
        <v/>
      </c>
    </row>
    <row r="68" customFormat="false" ht="15" hidden="false" customHeight="false" outlineLevel="0" collapsed="false">
      <c r="B68" s="10"/>
      <c r="C68" s="11"/>
      <c r="D68" s="11"/>
      <c r="E68" s="11"/>
      <c r="F68" s="11"/>
      <c r="G68" s="11"/>
      <c r="H68" s="12"/>
      <c r="I68" s="11"/>
      <c r="J68" s="13" t="n">
        <f aca="false">IF(OR(B68="",H68=""),0,IF(I68="Sí",0,H68*Ajustes!$C$4))</f>
        <v>0</v>
      </c>
      <c r="K68" s="14"/>
      <c r="L68" s="14"/>
      <c r="M68" s="15" t="n">
        <f aca="false">IF(B68="",0,SUM(J68:L68))</f>
        <v>0</v>
      </c>
      <c r="N68" s="16" t="str">
        <f aca="false">IF(B68="","",MONTH(B68))</f>
        <v/>
      </c>
    </row>
    <row r="69" customFormat="false" ht="15" hidden="false" customHeight="false" outlineLevel="0" collapsed="false">
      <c r="B69" s="10"/>
      <c r="C69" s="11"/>
      <c r="D69" s="11"/>
      <c r="E69" s="11"/>
      <c r="F69" s="11"/>
      <c r="G69" s="11"/>
      <c r="H69" s="12"/>
      <c r="I69" s="11"/>
      <c r="J69" s="13" t="n">
        <f aca="false">IF(OR(B69="",H69=""),0,IF(I69="Sí",0,H69*Ajustes!$C$4))</f>
        <v>0</v>
      </c>
      <c r="K69" s="14"/>
      <c r="L69" s="14"/>
      <c r="M69" s="15" t="n">
        <f aca="false">IF(B69="",0,SUM(J69:L69))</f>
        <v>0</v>
      </c>
      <c r="N69" s="16" t="str">
        <f aca="false">IF(B69="","",MONTH(B69))</f>
        <v/>
      </c>
    </row>
    <row r="70" customFormat="false" ht="15" hidden="false" customHeight="false" outlineLevel="0" collapsed="false">
      <c r="B70" s="10"/>
      <c r="C70" s="11"/>
      <c r="D70" s="11"/>
      <c r="E70" s="11"/>
      <c r="F70" s="11"/>
      <c r="G70" s="11"/>
      <c r="H70" s="12"/>
      <c r="I70" s="11"/>
      <c r="J70" s="13" t="n">
        <f aca="false">IF(OR(B70="",H70=""),0,IF(I70="Sí",0,H70*Ajustes!$C$4))</f>
        <v>0</v>
      </c>
      <c r="K70" s="14"/>
      <c r="L70" s="14"/>
      <c r="M70" s="15" t="n">
        <f aca="false">IF(B70="",0,SUM(J70:L70))</f>
        <v>0</v>
      </c>
      <c r="N70" s="16" t="str">
        <f aca="false">IF(B70="","",MONTH(B70))</f>
        <v/>
      </c>
    </row>
    <row r="71" customFormat="false" ht="15" hidden="false" customHeight="false" outlineLevel="0" collapsed="false">
      <c r="B71" s="10"/>
      <c r="C71" s="11"/>
      <c r="D71" s="11"/>
      <c r="E71" s="11"/>
      <c r="F71" s="11"/>
      <c r="G71" s="11"/>
      <c r="H71" s="12"/>
      <c r="I71" s="11"/>
      <c r="J71" s="13" t="n">
        <f aca="false">IF(OR(B71="",H71=""),0,IF(I71="Sí",0,H71*Ajustes!$C$4))</f>
        <v>0</v>
      </c>
      <c r="K71" s="14"/>
      <c r="L71" s="14"/>
      <c r="M71" s="15" t="n">
        <f aca="false">IF(B71="",0,SUM(J71:L71))</f>
        <v>0</v>
      </c>
      <c r="N71" s="16" t="str">
        <f aca="false">IF(B71="","",MONTH(B71))</f>
        <v/>
      </c>
    </row>
    <row r="72" customFormat="false" ht="15" hidden="false" customHeight="false" outlineLevel="0" collapsed="false">
      <c r="B72" s="10"/>
      <c r="C72" s="11"/>
      <c r="D72" s="11"/>
      <c r="E72" s="11"/>
      <c r="F72" s="11"/>
      <c r="G72" s="11"/>
      <c r="H72" s="12"/>
      <c r="I72" s="11"/>
      <c r="J72" s="13" t="n">
        <f aca="false">IF(OR(B72="",H72=""),0,IF(I72="Sí",0,H72*Ajustes!$C$4))</f>
        <v>0</v>
      </c>
      <c r="K72" s="14"/>
      <c r="L72" s="14"/>
      <c r="M72" s="15" t="n">
        <f aca="false">IF(B72="",0,SUM(J72:L72))</f>
        <v>0</v>
      </c>
      <c r="N72" s="16" t="str">
        <f aca="false">IF(B72="","",MONTH(B72))</f>
        <v/>
      </c>
    </row>
    <row r="73" customFormat="false" ht="15" hidden="false" customHeight="false" outlineLevel="0" collapsed="false">
      <c r="B73" s="10"/>
      <c r="C73" s="11"/>
      <c r="D73" s="11"/>
      <c r="E73" s="11"/>
      <c r="F73" s="11"/>
      <c r="G73" s="11"/>
      <c r="H73" s="12"/>
      <c r="I73" s="11"/>
      <c r="J73" s="13" t="n">
        <f aca="false">IF(OR(B73="",H73=""),0,IF(I73="Sí",0,H73*Ajustes!$C$4))</f>
        <v>0</v>
      </c>
      <c r="K73" s="14"/>
      <c r="L73" s="14"/>
      <c r="M73" s="15" t="n">
        <f aca="false">IF(B73="",0,SUM(J73:L73))</f>
        <v>0</v>
      </c>
      <c r="N73" s="16" t="str">
        <f aca="false">IF(B73="","",MONTH(B73))</f>
        <v/>
      </c>
    </row>
    <row r="74" customFormat="false" ht="15" hidden="false" customHeight="false" outlineLevel="0" collapsed="false">
      <c r="B74" s="10"/>
      <c r="C74" s="11"/>
      <c r="D74" s="11"/>
      <c r="E74" s="11"/>
      <c r="F74" s="11"/>
      <c r="G74" s="11"/>
      <c r="H74" s="12"/>
      <c r="I74" s="11"/>
      <c r="J74" s="13" t="n">
        <f aca="false">IF(OR(B74="",H74=""),0,IF(I74="Sí",0,H74*Ajustes!$C$4))</f>
        <v>0</v>
      </c>
      <c r="K74" s="14"/>
      <c r="L74" s="14"/>
      <c r="M74" s="15" t="n">
        <f aca="false">IF(B74="",0,SUM(J74:L74))</f>
        <v>0</v>
      </c>
      <c r="N74" s="16" t="str">
        <f aca="false">IF(B74="","",MONTH(B74))</f>
        <v/>
      </c>
    </row>
    <row r="75" customFormat="false" ht="15" hidden="false" customHeight="false" outlineLevel="0" collapsed="false">
      <c r="B75" s="10"/>
      <c r="C75" s="11"/>
      <c r="D75" s="11"/>
      <c r="E75" s="11"/>
      <c r="F75" s="11"/>
      <c r="G75" s="11"/>
      <c r="H75" s="12"/>
      <c r="I75" s="11"/>
      <c r="J75" s="13" t="n">
        <f aca="false">IF(OR(B75="",H75=""),0,IF(I75="Sí",0,H75*Ajustes!$C$4))</f>
        <v>0</v>
      </c>
      <c r="K75" s="14"/>
      <c r="L75" s="14"/>
      <c r="M75" s="15" t="n">
        <f aca="false">IF(B75="",0,SUM(J75:L75))</f>
        <v>0</v>
      </c>
      <c r="N75" s="16" t="str">
        <f aca="false">IF(B75="","",MONTH(B75))</f>
        <v/>
      </c>
    </row>
    <row r="76" customFormat="false" ht="15" hidden="false" customHeight="false" outlineLevel="0" collapsed="false">
      <c r="B76" s="10"/>
      <c r="C76" s="11"/>
      <c r="D76" s="11"/>
      <c r="E76" s="11"/>
      <c r="F76" s="11"/>
      <c r="G76" s="11"/>
      <c r="H76" s="12"/>
      <c r="I76" s="11"/>
      <c r="J76" s="13" t="n">
        <f aca="false">IF(OR(B76="",H76=""),0,IF(I76="Sí",0,H76*Ajustes!$C$4))</f>
        <v>0</v>
      </c>
      <c r="K76" s="14"/>
      <c r="L76" s="14"/>
      <c r="M76" s="15" t="n">
        <f aca="false">IF(B76="",0,SUM(J76:L76))</f>
        <v>0</v>
      </c>
      <c r="N76" s="16" t="str">
        <f aca="false">IF(B76="","",MONTH(B76))</f>
        <v/>
      </c>
    </row>
    <row r="77" customFormat="false" ht="15" hidden="false" customHeight="false" outlineLevel="0" collapsed="false">
      <c r="B77" s="10"/>
      <c r="C77" s="11"/>
      <c r="D77" s="11"/>
      <c r="E77" s="11"/>
      <c r="F77" s="11"/>
      <c r="G77" s="11"/>
      <c r="H77" s="12"/>
      <c r="I77" s="11"/>
      <c r="J77" s="13" t="n">
        <f aca="false">IF(OR(B77="",H77=""),0,IF(I77="Sí",0,H77*Ajustes!$C$4))</f>
        <v>0</v>
      </c>
      <c r="K77" s="14"/>
      <c r="L77" s="14"/>
      <c r="M77" s="15" t="n">
        <f aca="false">IF(B77="",0,SUM(J77:L77))</f>
        <v>0</v>
      </c>
      <c r="N77" s="16" t="str">
        <f aca="false">IF(B77="","",MONTH(B77))</f>
        <v/>
      </c>
    </row>
    <row r="78" customFormat="false" ht="15" hidden="false" customHeight="false" outlineLevel="0" collapsed="false">
      <c r="B78" s="10"/>
      <c r="C78" s="11"/>
      <c r="D78" s="11"/>
      <c r="E78" s="11"/>
      <c r="F78" s="11"/>
      <c r="G78" s="11"/>
      <c r="H78" s="12"/>
      <c r="I78" s="11"/>
      <c r="J78" s="13" t="n">
        <f aca="false">IF(OR(B78="",H78=""),0,IF(I78="Sí",0,H78*Ajustes!$C$4))</f>
        <v>0</v>
      </c>
      <c r="K78" s="14"/>
      <c r="L78" s="14"/>
      <c r="M78" s="15" t="n">
        <f aca="false">IF(B78="",0,SUM(J78:L78))</f>
        <v>0</v>
      </c>
      <c r="N78" s="16" t="str">
        <f aca="false">IF(B78="","",MONTH(B78))</f>
        <v/>
      </c>
    </row>
    <row r="79" customFormat="false" ht="15" hidden="false" customHeight="false" outlineLevel="0" collapsed="false">
      <c r="B79" s="10"/>
      <c r="C79" s="11"/>
      <c r="D79" s="11"/>
      <c r="E79" s="11"/>
      <c r="F79" s="11"/>
      <c r="G79" s="11"/>
      <c r="H79" s="12"/>
      <c r="I79" s="11"/>
      <c r="J79" s="13" t="n">
        <f aca="false">IF(OR(B79="",H79=""),0,IF(I79="Sí",0,H79*Ajustes!$C$4))</f>
        <v>0</v>
      </c>
      <c r="K79" s="14"/>
      <c r="L79" s="14"/>
      <c r="M79" s="15" t="n">
        <f aca="false">IF(B79="",0,SUM(J79:L79))</f>
        <v>0</v>
      </c>
      <c r="N79" s="16" t="str">
        <f aca="false">IF(B79="","",MONTH(B79))</f>
        <v/>
      </c>
    </row>
    <row r="80" customFormat="false" ht="15" hidden="false" customHeight="false" outlineLevel="0" collapsed="false">
      <c r="B80" s="10"/>
      <c r="C80" s="11"/>
      <c r="D80" s="11"/>
      <c r="E80" s="11"/>
      <c r="F80" s="11"/>
      <c r="G80" s="11"/>
      <c r="H80" s="12"/>
      <c r="I80" s="11"/>
      <c r="J80" s="13" t="n">
        <f aca="false">IF(OR(B80="",H80=""),0,IF(I80="Sí",0,H80*Ajustes!$C$4))</f>
        <v>0</v>
      </c>
      <c r="K80" s="14"/>
      <c r="L80" s="14"/>
      <c r="M80" s="15" t="n">
        <f aca="false">IF(B80="",0,SUM(J80:L80))</f>
        <v>0</v>
      </c>
      <c r="N80" s="16" t="str">
        <f aca="false">IF(B80="","",MONTH(B80))</f>
        <v/>
      </c>
    </row>
    <row r="81" customFormat="false" ht="15" hidden="false" customHeight="false" outlineLevel="0" collapsed="false">
      <c r="B81" s="10"/>
      <c r="C81" s="11"/>
      <c r="D81" s="11"/>
      <c r="E81" s="11"/>
      <c r="F81" s="11"/>
      <c r="G81" s="11"/>
      <c r="H81" s="12"/>
      <c r="I81" s="11"/>
      <c r="J81" s="13" t="n">
        <f aca="false">IF(OR(B81="",H81=""),0,IF(I81="Sí",0,H81*Ajustes!$C$4))</f>
        <v>0</v>
      </c>
      <c r="K81" s="14"/>
      <c r="L81" s="14"/>
      <c r="M81" s="15" t="n">
        <f aca="false">IF(B81="",0,SUM(J81:L81))</f>
        <v>0</v>
      </c>
      <c r="N81" s="16" t="str">
        <f aca="false">IF(B81="","",MONTH(B81))</f>
        <v/>
      </c>
    </row>
    <row r="82" customFormat="false" ht="15" hidden="false" customHeight="false" outlineLevel="0" collapsed="false">
      <c r="B82" s="10"/>
      <c r="C82" s="11"/>
      <c r="D82" s="11"/>
      <c r="E82" s="11"/>
      <c r="F82" s="11"/>
      <c r="G82" s="11"/>
      <c r="H82" s="12"/>
      <c r="I82" s="11"/>
      <c r="J82" s="13" t="n">
        <f aca="false">IF(OR(B82="",H82=""),0,IF(I82="Sí",0,H82*Ajustes!$C$4))</f>
        <v>0</v>
      </c>
      <c r="K82" s="14"/>
      <c r="L82" s="14"/>
      <c r="M82" s="15" t="n">
        <f aca="false">IF(B82="",0,SUM(J82:L82))</f>
        <v>0</v>
      </c>
      <c r="N82" s="16" t="str">
        <f aca="false">IF(B82="","",MONTH(B82))</f>
        <v/>
      </c>
    </row>
    <row r="83" customFormat="false" ht="15" hidden="false" customHeight="false" outlineLevel="0" collapsed="false">
      <c r="B83" s="10"/>
      <c r="C83" s="11"/>
      <c r="D83" s="11"/>
      <c r="E83" s="11"/>
      <c r="F83" s="11"/>
      <c r="G83" s="11"/>
      <c r="H83" s="12"/>
      <c r="I83" s="11"/>
      <c r="J83" s="13" t="n">
        <f aca="false">IF(OR(B83="",H83=""),0,IF(I83="Sí",0,H83*Ajustes!$C$4))</f>
        <v>0</v>
      </c>
      <c r="K83" s="14"/>
      <c r="L83" s="14"/>
      <c r="M83" s="15" t="n">
        <f aca="false">IF(B83="",0,SUM(J83:L83))</f>
        <v>0</v>
      </c>
      <c r="N83" s="16" t="str">
        <f aca="false">IF(B83="","",MONTH(B83))</f>
        <v/>
      </c>
    </row>
    <row r="84" customFormat="false" ht="15" hidden="false" customHeight="false" outlineLevel="0" collapsed="false">
      <c r="B84" s="10"/>
      <c r="C84" s="11"/>
      <c r="D84" s="11"/>
      <c r="E84" s="11"/>
      <c r="F84" s="11"/>
      <c r="G84" s="11"/>
      <c r="H84" s="12"/>
      <c r="I84" s="11"/>
      <c r="J84" s="13" t="n">
        <f aca="false">IF(OR(B84="",H84=""),0,IF(I84="Sí",0,H84*Ajustes!$C$4))</f>
        <v>0</v>
      </c>
      <c r="K84" s="14"/>
      <c r="L84" s="14"/>
      <c r="M84" s="15" t="n">
        <f aca="false">IF(B84="",0,SUM(J84:L84))</f>
        <v>0</v>
      </c>
      <c r="N84" s="16" t="str">
        <f aca="false">IF(B84="","",MONTH(B84))</f>
        <v/>
      </c>
    </row>
    <row r="85" customFormat="false" ht="15" hidden="false" customHeight="false" outlineLevel="0" collapsed="false">
      <c r="B85" s="10"/>
      <c r="C85" s="11"/>
      <c r="D85" s="11"/>
      <c r="E85" s="11"/>
      <c r="F85" s="11"/>
      <c r="G85" s="11"/>
      <c r="H85" s="12"/>
      <c r="I85" s="11"/>
      <c r="J85" s="13" t="n">
        <f aca="false">IF(OR(B85="",H85=""),0,IF(I85="Sí",0,H85*Ajustes!$C$4))</f>
        <v>0</v>
      </c>
      <c r="K85" s="14"/>
      <c r="L85" s="14"/>
      <c r="M85" s="15" t="n">
        <f aca="false">IF(B85="",0,SUM(J85:L85))</f>
        <v>0</v>
      </c>
      <c r="N85" s="16" t="str">
        <f aca="false">IF(B85="","",MONTH(B85))</f>
        <v/>
      </c>
    </row>
    <row r="86" customFormat="false" ht="15" hidden="false" customHeight="false" outlineLevel="0" collapsed="false">
      <c r="B86" s="10"/>
      <c r="C86" s="11"/>
      <c r="D86" s="11"/>
      <c r="E86" s="11"/>
      <c r="F86" s="11"/>
      <c r="G86" s="11"/>
      <c r="H86" s="12"/>
      <c r="I86" s="11"/>
      <c r="J86" s="13" t="n">
        <f aca="false">IF(OR(B86="",H86=""),0,IF(I86="Sí",0,H86*Ajustes!$C$4))</f>
        <v>0</v>
      </c>
      <c r="K86" s="14"/>
      <c r="L86" s="14"/>
      <c r="M86" s="15" t="n">
        <f aca="false">IF(B86="",0,SUM(J86:L86))</f>
        <v>0</v>
      </c>
      <c r="N86" s="16" t="str">
        <f aca="false">IF(B86="","",MONTH(B86))</f>
        <v/>
      </c>
    </row>
    <row r="87" customFormat="false" ht="15" hidden="false" customHeight="false" outlineLevel="0" collapsed="false">
      <c r="B87" s="10"/>
      <c r="C87" s="11"/>
      <c r="D87" s="11"/>
      <c r="E87" s="11"/>
      <c r="F87" s="11"/>
      <c r="G87" s="11"/>
      <c r="H87" s="12"/>
      <c r="I87" s="11"/>
      <c r="J87" s="13" t="n">
        <f aca="false">IF(OR(B87="",H87=""),0,IF(I87="Sí",0,H87*Ajustes!$C$4))</f>
        <v>0</v>
      </c>
      <c r="K87" s="14"/>
      <c r="L87" s="14"/>
      <c r="M87" s="15" t="n">
        <f aca="false">IF(B87="",0,SUM(J87:L87))</f>
        <v>0</v>
      </c>
      <c r="N87" s="16" t="str">
        <f aca="false">IF(B87="","",MONTH(B87))</f>
        <v/>
      </c>
    </row>
    <row r="88" customFormat="false" ht="15" hidden="false" customHeight="false" outlineLevel="0" collapsed="false">
      <c r="B88" s="10"/>
      <c r="C88" s="11"/>
      <c r="D88" s="11"/>
      <c r="E88" s="11"/>
      <c r="F88" s="11"/>
      <c r="G88" s="11"/>
      <c r="H88" s="12"/>
      <c r="I88" s="11"/>
      <c r="J88" s="13" t="n">
        <f aca="false">IF(OR(B88="",H88=""),0,IF(I88="Sí",0,H88*Ajustes!$C$4))</f>
        <v>0</v>
      </c>
      <c r="K88" s="14"/>
      <c r="L88" s="14"/>
      <c r="M88" s="15" t="n">
        <f aca="false">IF(B88="",0,SUM(J88:L88))</f>
        <v>0</v>
      </c>
      <c r="N88" s="16" t="str">
        <f aca="false">IF(B88="","",MONTH(B88))</f>
        <v/>
      </c>
    </row>
    <row r="89" customFormat="false" ht="15" hidden="false" customHeight="false" outlineLevel="0" collapsed="false">
      <c r="B89" s="10"/>
      <c r="C89" s="11"/>
      <c r="D89" s="11"/>
      <c r="E89" s="11"/>
      <c r="F89" s="11"/>
      <c r="G89" s="11"/>
      <c r="H89" s="12"/>
      <c r="I89" s="11"/>
      <c r="J89" s="13" t="n">
        <f aca="false">IF(OR(B89="",H89=""),0,IF(I89="Sí",0,H89*Ajustes!$C$4))</f>
        <v>0</v>
      </c>
      <c r="K89" s="14"/>
      <c r="L89" s="14"/>
      <c r="M89" s="15" t="n">
        <f aca="false">IF(B89="",0,SUM(J89:L89))</f>
        <v>0</v>
      </c>
      <c r="N89" s="16" t="str">
        <f aca="false">IF(B89="","",MONTH(B89))</f>
        <v/>
      </c>
    </row>
    <row r="90" customFormat="false" ht="15" hidden="false" customHeight="false" outlineLevel="0" collapsed="false">
      <c r="B90" s="10"/>
      <c r="C90" s="11"/>
      <c r="D90" s="11"/>
      <c r="E90" s="11"/>
      <c r="F90" s="11"/>
      <c r="G90" s="11"/>
      <c r="H90" s="12"/>
      <c r="I90" s="11"/>
      <c r="J90" s="13" t="n">
        <f aca="false">IF(OR(B90="",H90=""),0,IF(I90="Sí",0,H90*Ajustes!$C$4))</f>
        <v>0</v>
      </c>
      <c r="K90" s="14"/>
      <c r="L90" s="14"/>
      <c r="M90" s="15" t="n">
        <f aca="false">IF(B90="",0,SUM(J90:L90))</f>
        <v>0</v>
      </c>
      <c r="N90" s="16" t="str">
        <f aca="false">IF(B90="","",MONTH(B90))</f>
        <v/>
      </c>
    </row>
    <row r="91" customFormat="false" ht="15" hidden="false" customHeight="false" outlineLevel="0" collapsed="false">
      <c r="B91" s="10"/>
      <c r="C91" s="11"/>
      <c r="D91" s="11"/>
      <c r="E91" s="11"/>
      <c r="F91" s="11"/>
      <c r="G91" s="11"/>
      <c r="H91" s="12"/>
      <c r="I91" s="11"/>
      <c r="J91" s="13" t="n">
        <f aca="false">IF(OR(B91="",H91=""),0,IF(I91="Sí",0,H91*Ajustes!$C$4))</f>
        <v>0</v>
      </c>
      <c r="K91" s="14"/>
      <c r="L91" s="14"/>
      <c r="M91" s="15" t="n">
        <f aca="false">IF(B91="",0,SUM(J91:L91))</f>
        <v>0</v>
      </c>
      <c r="N91" s="16" t="str">
        <f aca="false">IF(B91="","",MONTH(B91))</f>
        <v/>
      </c>
    </row>
    <row r="92" customFormat="false" ht="15" hidden="false" customHeight="false" outlineLevel="0" collapsed="false">
      <c r="B92" s="10"/>
      <c r="C92" s="11"/>
      <c r="D92" s="11"/>
      <c r="E92" s="11"/>
      <c r="F92" s="11"/>
      <c r="G92" s="11"/>
      <c r="H92" s="12"/>
      <c r="I92" s="11"/>
      <c r="J92" s="13" t="n">
        <f aca="false">IF(OR(B92="",H92=""),0,IF(I92="Sí",0,H92*Ajustes!$C$4))</f>
        <v>0</v>
      </c>
      <c r="K92" s="14"/>
      <c r="L92" s="14"/>
      <c r="M92" s="15" t="n">
        <f aca="false">IF(B92="",0,SUM(J92:L92))</f>
        <v>0</v>
      </c>
      <c r="N92" s="16" t="str">
        <f aca="false">IF(B92="","",MONTH(B92))</f>
        <v/>
      </c>
    </row>
    <row r="93" customFormat="false" ht="15" hidden="false" customHeight="false" outlineLevel="0" collapsed="false">
      <c r="B93" s="10"/>
      <c r="C93" s="11"/>
      <c r="D93" s="11"/>
      <c r="E93" s="11"/>
      <c r="F93" s="11"/>
      <c r="G93" s="11"/>
      <c r="H93" s="12"/>
      <c r="I93" s="11"/>
      <c r="J93" s="13" t="n">
        <f aca="false">IF(OR(B93="",H93=""),0,IF(I93="Sí",0,H93*Ajustes!$C$4))</f>
        <v>0</v>
      </c>
      <c r="K93" s="14"/>
      <c r="L93" s="14"/>
      <c r="M93" s="15" t="n">
        <f aca="false">IF(B93="",0,SUM(J93:L93))</f>
        <v>0</v>
      </c>
      <c r="N93" s="16" t="str">
        <f aca="false">IF(B93="","",MONTH(B93))</f>
        <v/>
      </c>
    </row>
    <row r="94" customFormat="false" ht="15" hidden="false" customHeight="false" outlineLevel="0" collapsed="false">
      <c r="B94" s="10"/>
      <c r="C94" s="11"/>
      <c r="D94" s="11"/>
      <c r="E94" s="11"/>
      <c r="F94" s="11"/>
      <c r="G94" s="11"/>
      <c r="H94" s="12"/>
      <c r="I94" s="11"/>
      <c r="J94" s="13" t="n">
        <f aca="false">IF(OR(B94="",H94=""),0,IF(I94="Sí",0,H94*Ajustes!$C$4))</f>
        <v>0</v>
      </c>
      <c r="K94" s="14"/>
      <c r="L94" s="14"/>
      <c r="M94" s="15" t="n">
        <f aca="false">IF(B94="",0,SUM(J94:L94))</f>
        <v>0</v>
      </c>
      <c r="N94" s="16" t="str">
        <f aca="false">IF(B94="","",MONTH(B94))</f>
        <v/>
      </c>
    </row>
    <row r="95" customFormat="false" ht="15" hidden="false" customHeight="false" outlineLevel="0" collapsed="false">
      <c r="B95" s="10"/>
      <c r="C95" s="11"/>
      <c r="D95" s="11"/>
      <c r="E95" s="11"/>
      <c r="F95" s="11"/>
      <c r="G95" s="11"/>
      <c r="H95" s="12"/>
      <c r="I95" s="11"/>
      <c r="J95" s="13" t="n">
        <f aca="false">IF(OR(B95="",H95=""),0,IF(I95="Sí",0,H95*Ajustes!$C$4))</f>
        <v>0</v>
      </c>
      <c r="K95" s="14"/>
      <c r="L95" s="14"/>
      <c r="M95" s="15" t="n">
        <f aca="false">IF(B95="",0,SUM(J95:L95))</f>
        <v>0</v>
      </c>
      <c r="N95" s="16" t="str">
        <f aca="false">IF(B95="","",MONTH(B95))</f>
        <v/>
      </c>
    </row>
    <row r="96" customFormat="false" ht="15" hidden="false" customHeight="false" outlineLevel="0" collapsed="false">
      <c r="B96" s="10"/>
      <c r="C96" s="11"/>
      <c r="D96" s="11"/>
      <c r="E96" s="11"/>
      <c r="F96" s="11"/>
      <c r="G96" s="11"/>
      <c r="H96" s="12"/>
      <c r="I96" s="11"/>
      <c r="J96" s="13" t="n">
        <f aca="false">IF(OR(B96="",H96=""),0,IF(I96="Sí",0,H96*Ajustes!$C$4))</f>
        <v>0</v>
      </c>
      <c r="K96" s="14"/>
      <c r="L96" s="14"/>
      <c r="M96" s="15" t="n">
        <f aca="false">IF(B96="",0,SUM(J96:L96))</f>
        <v>0</v>
      </c>
      <c r="N96" s="16" t="str">
        <f aca="false">IF(B96="","",MONTH(B96))</f>
        <v/>
      </c>
    </row>
    <row r="97" customFormat="false" ht="15" hidden="false" customHeight="false" outlineLevel="0" collapsed="false">
      <c r="B97" s="10"/>
      <c r="C97" s="11"/>
      <c r="D97" s="11"/>
      <c r="E97" s="11"/>
      <c r="F97" s="11"/>
      <c r="G97" s="11"/>
      <c r="H97" s="12"/>
      <c r="I97" s="11"/>
      <c r="J97" s="13" t="n">
        <f aca="false">IF(OR(B97="",H97=""),0,IF(I97="Sí",0,H97*Ajustes!$C$4))</f>
        <v>0</v>
      </c>
      <c r="K97" s="14"/>
      <c r="L97" s="14"/>
      <c r="M97" s="15" t="n">
        <f aca="false">IF(B97="",0,SUM(J97:L97))</f>
        <v>0</v>
      </c>
      <c r="N97" s="16" t="str">
        <f aca="false">IF(B97="","",MONTH(B97))</f>
        <v/>
      </c>
    </row>
    <row r="98" customFormat="false" ht="15" hidden="false" customHeight="false" outlineLevel="0" collapsed="false">
      <c r="B98" s="10"/>
      <c r="C98" s="11"/>
      <c r="D98" s="11"/>
      <c r="E98" s="11"/>
      <c r="F98" s="11"/>
      <c r="G98" s="11"/>
      <c r="H98" s="12"/>
      <c r="I98" s="11"/>
      <c r="J98" s="13" t="n">
        <f aca="false">IF(OR(B98="",H98=""),0,IF(I98="Sí",0,H98*Ajustes!$C$4))</f>
        <v>0</v>
      </c>
      <c r="K98" s="14"/>
      <c r="L98" s="14"/>
      <c r="M98" s="15" t="n">
        <f aca="false">IF(B98="",0,SUM(J98:L98))</f>
        <v>0</v>
      </c>
      <c r="N98" s="16" t="str">
        <f aca="false">IF(B98="","",MONTH(B98))</f>
        <v/>
      </c>
    </row>
    <row r="99" customFormat="false" ht="15" hidden="false" customHeight="false" outlineLevel="0" collapsed="false">
      <c r="B99" s="10"/>
      <c r="C99" s="11"/>
      <c r="D99" s="11"/>
      <c r="E99" s="11"/>
      <c r="F99" s="11"/>
      <c r="G99" s="11"/>
      <c r="H99" s="12"/>
      <c r="I99" s="11"/>
      <c r="J99" s="13" t="n">
        <f aca="false">IF(OR(B99="",H99=""),0,IF(I99="Sí",0,H99*Ajustes!$C$4))</f>
        <v>0</v>
      </c>
      <c r="K99" s="14"/>
      <c r="L99" s="14"/>
      <c r="M99" s="15" t="n">
        <f aca="false">IF(B99="",0,SUM(J99:L99))</f>
        <v>0</v>
      </c>
      <c r="N99" s="16" t="str">
        <f aca="false">IF(B99="","",MONTH(B99))</f>
        <v/>
      </c>
    </row>
    <row r="100" customFormat="false" ht="15" hidden="false" customHeight="false" outlineLevel="0" collapsed="false">
      <c r="B100" s="10"/>
      <c r="C100" s="11"/>
      <c r="D100" s="11"/>
      <c r="E100" s="11"/>
      <c r="F100" s="11"/>
      <c r="G100" s="11"/>
      <c r="H100" s="12"/>
      <c r="I100" s="11"/>
      <c r="J100" s="13" t="n">
        <f aca="false">IF(OR(B100="",H100=""),0,IF(I100="Sí",0,H100*Ajustes!$C$4))</f>
        <v>0</v>
      </c>
      <c r="K100" s="14"/>
      <c r="L100" s="14"/>
      <c r="M100" s="15" t="n">
        <f aca="false">IF(B100="",0,SUM(J100:L100))</f>
        <v>0</v>
      </c>
      <c r="N100" s="16" t="str">
        <f aca="false">IF(B100="","",MONTH(B100))</f>
        <v/>
      </c>
    </row>
    <row r="101" customFormat="false" ht="15" hidden="false" customHeight="false" outlineLevel="0" collapsed="false">
      <c r="B101" s="10"/>
      <c r="C101" s="11"/>
      <c r="D101" s="11"/>
      <c r="E101" s="11"/>
      <c r="F101" s="11"/>
      <c r="G101" s="11"/>
      <c r="H101" s="12"/>
      <c r="I101" s="11"/>
      <c r="J101" s="13" t="n">
        <f aca="false">IF(OR(B101="",H101=""),0,IF(I101="Sí",0,H101*Ajustes!$C$4))</f>
        <v>0</v>
      </c>
      <c r="K101" s="14"/>
      <c r="L101" s="14"/>
      <c r="M101" s="15" t="n">
        <f aca="false">IF(B101="",0,SUM(J101:L101))</f>
        <v>0</v>
      </c>
      <c r="N101" s="16" t="str">
        <f aca="false">IF(B101="","",MONTH(B101))</f>
        <v/>
      </c>
    </row>
    <row r="102" customFormat="false" ht="15" hidden="false" customHeight="false" outlineLevel="0" collapsed="false">
      <c r="B102" s="10"/>
      <c r="C102" s="11"/>
      <c r="D102" s="11"/>
      <c r="E102" s="11"/>
      <c r="F102" s="11"/>
      <c r="G102" s="11"/>
      <c r="H102" s="12"/>
      <c r="I102" s="11"/>
      <c r="J102" s="13" t="n">
        <f aca="false">IF(OR(B102="",H102=""),0,IF(I102="Sí",0,H102*Ajustes!$C$4))</f>
        <v>0</v>
      </c>
      <c r="K102" s="14"/>
      <c r="L102" s="14"/>
      <c r="M102" s="15" t="n">
        <f aca="false">IF(B102="",0,SUM(J102:L102))</f>
        <v>0</v>
      </c>
      <c r="N102" s="16" t="str">
        <f aca="false">IF(B102="","",MONTH(B102))</f>
        <v/>
      </c>
    </row>
    <row r="103" customFormat="false" ht="15" hidden="false" customHeight="false" outlineLevel="0" collapsed="false">
      <c r="B103" s="10"/>
      <c r="C103" s="11"/>
      <c r="D103" s="11"/>
      <c r="E103" s="11"/>
      <c r="F103" s="11"/>
      <c r="G103" s="11"/>
      <c r="H103" s="12"/>
      <c r="I103" s="11"/>
      <c r="J103" s="13" t="n">
        <f aca="false">IF(OR(B103="",H103=""),0,IF(I103="Sí",0,H103*Ajustes!$C$4))</f>
        <v>0</v>
      </c>
      <c r="K103" s="14"/>
      <c r="L103" s="14"/>
      <c r="M103" s="15" t="n">
        <f aca="false">IF(B103="",0,SUM(J103:L103))</f>
        <v>0</v>
      </c>
      <c r="N103" s="16" t="str">
        <f aca="false">IF(B103="","",MONTH(B103))</f>
        <v/>
      </c>
    </row>
    <row r="104" customFormat="false" ht="15" hidden="false" customHeight="false" outlineLevel="0" collapsed="false">
      <c r="B104" s="10"/>
      <c r="C104" s="11"/>
      <c r="D104" s="11"/>
      <c r="E104" s="11"/>
      <c r="F104" s="11"/>
      <c r="G104" s="11"/>
      <c r="H104" s="12"/>
      <c r="I104" s="11"/>
      <c r="J104" s="13" t="n">
        <f aca="false">IF(OR(B104="",H104=""),0,IF(I104="Sí",0,H104*Ajustes!$C$4))</f>
        <v>0</v>
      </c>
      <c r="K104" s="14"/>
      <c r="L104" s="14"/>
      <c r="M104" s="15" t="n">
        <f aca="false">IF(B104="",0,SUM(J104:L104))</f>
        <v>0</v>
      </c>
      <c r="N104" s="16" t="str">
        <f aca="false">IF(B104="","",MONTH(B104))</f>
        <v/>
      </c>
    </row>
    <row r="105" customFormat="false" ht="15" hidden="false" customHeight="false" outlineLevel="0" collapsed="false">
      <c r="B105" s="10"/>
      <c r="C105" s="11"/>
      <c r="D105" s="11"/>
      <c r="E105" s="11"/>
      <c r="F105" s="11"/>
      <c r="G105" s="11"/>
      <c r="H105" s="12"/>
      <c r="I105" s="11"/>
      <c r="J105" s="13" t="n">
        <f aca="false">IF(OR(B105="",H105=""),0,IF(I105="Sí",0,H105*Ajustes!$C$4))</f>
        <v>0</v>
      </c>
      <c r="K105" s="14"/>
      <c r="L105" s="14"/>
      <c r="M105" s="15" t="n">
        <f aca="false">IF(B105="",0,SUM(J105:L105))</f>
        <v>0</v>
      </c>
      <c r="N105" s="16" t="str">
        <f aca="false">IF(B105="","",MONTH(B105))</f>
        <v/>
      </c>
    </row>
    <row r="106" customFormat="false" ht="15" hidden="false" customHeight="false" outlineLevel="0" collapsed="false">
      <c r="B106" s="10"/>
      <c r="C106" s="11"/>
      <c r="D106" s="11"/>
      <c r="E106" s="11"/>
      <c r="F106" s="11"/>
      <c r="G106" s="11"/>
      <c r="H106" s="12"/>
      <c r="I106" s="11"/>
      <c r="J106" s="13" t="n">
        <f aca="false">IF(OR(B106="",H106=""),0,IF(I106="Sí",0,H106*Ajustes!$C$4))</f>
        <v>0</v>
      </c>
      <c r="K106" s="14"/>
      <c r="L106" s="14"/>
      <c r="M106" s="15" t="n">
        <f aca="false">IF(B106="",0,SUM(J106:L106))</f>
        <v>0</v>
      </c>
      <c r="N106" s="16" t="str">
        <f aca="false">IF(B106="","",MONTH(B106))</f>
        <v/>
      </c>
    </row>
    <row r="107" customFormat="false" ht="15" hidden="false" customHeight="false" outlineLevel="0" collapsed="false">
      <c r="B107" s="10"/>
      <c r="C107" s="11"/>
      <c r="D107" s="11"/>
      <c r="E107" s="11"/>
      <c r="F107" s="11"/>
      <c r="G107" s="11"/>
      <c r="H107" s="12"/>
      <c r="I107" s="11"/>
      <c r="J107" s="13" t="n">
        <f aca="false">IF(OR(B107="",H107=""),0,IF(I107="Sí",0,H107*Ajustes!$C$4))</f>
        <v>0</v>
      </c>
      <c r="K107" s="14"/>
      <c r="L107" s="14"/>
      <c r="M107" s="15" t="n">
        <f aca="false">IF(B107="",0,SUM(J107:L107))</f>
        <v>0</v>
      </c>
      <c r="N107" s="16" t="str">
        <f aca="false">IF(B107="","",MONTH(B107))</f>
        <v/>
      </c>
    </row>
    <row r="108" customFormat="false" ht="15" hidden="false" customHeight="false" outlineLevel="0" collapsed="false">
      <c r="B108" s="10"/>
      <c r="C108" s="11"/>
      <c r="D108" s="11"/>
      <c r="E108" s="11"/>
      <c r="F108" s="11"/>
      <c r="G108" s="11"/>
      <c r="H108" s="12"/>
      <c r="I108" s="11"/>
      <c r="J108" s="13" t="n">
        <f aca="false">IF(OR(B108="",H108=""),0,IF(I108="Sí",0,H108*Ajustes!$C$4))</f>
        <v>0</v>
      </c>
      <c r="K108" s="14"/>
      <c r="L108" s="14"/>
      <c r="M108" s="15" t="n">
        <f aca="false">IF(B108="",0,SUM(J108:L108))</f>
        <v>0</v>
      </c>
      <c r="N108" s="16" t="str">
        <f aca="false">IF(B108="","",MONTH(B108))</f>
        <v/>
      </c>
    </row>
    <row r="109" customFormat="false" ht="15" hidden="false" customHeight="false" outlineLevel="0" collapsed="false">
      <c r="B109" s="10"/>
      <c r="C109" s="11"/>
      <c r="D109" s="11"/>
      <c r="E109" s="11"/>
      <c r="F109" s="11"/>
      <c r="G109" s="11"/>
      <c r="H109" s="12"/>
      <c r="I109" s="11"/>
      <c r="J109" s="13" t="n">
        <f aca="false">IF(OR(B109="",H109=""),0,IF(I109="Sí",0,H109*Ajustes!$C$4))</f>
        <v>0</v>
      </c>
      <c r="K109" s="14"/>
      <c r="L109" s="14"/>
      <c r="M109" s="15" t="n">
        <f aca="false">IF(B109="",0,SUM(J109:L109))</f>
        <v>0</v>
      </c>
      <c r="N109" s="16" t="str">
        <f aca="false">IF(B109="","",MONTH(B109))</f>
        <v/>
      </c>
    </row>
    <row r="110" customFormat="false" ht="15" hidden="false" customHeight="false" outlineLevel="0" collapsed="false">
      <c r="B110" s="10"/>
      <c r="C110" s="11"/>
      <c r="D110" s="11"/>
      <c r="E110" s="11"/>
      <c r="F110" s="11"/>
      <c r="G110" s="11"/>
      <c r="H110" s="12"/>
      <c r="I110" s="11"/>
      <c r="J110" s="13" t="n">
        <f aca="false">IF(OR(B110="",H110=""),0,IF(I110="Sí",0,H110*Ajustes!$C$4))</f>
        <v>0</v>
      </c>
      <c r="K110" s="14"/>
      <c r="L110" s="14"/>
      <c r="M110" s="15" t="n">
        <f aca="false">IF(B110="",0,SUM(J110:L110))</f>
        <v>0</v>
      </c>
      <c r="N110" s="16" t="str">
        <f aca="false">IF(B110="","",MONTH(B110))</f>
        <v/>
      </c>
    </row>
    <row r="111" customFormat="false" ht="15" hidden="false" customHeight="false" outlineLevel="0" collapsed="false">
      <c r="B111" s="10"/>
      <c r="C111" s="11"/>
      <c r="D111" s="11"/>
      <c r="E111" s="11"/>
      <c r="F111" s="11"/>
      <c r="G111" s="11"/>
      <c r="H111" s="12"/>
      <c r="I111" s="11"/>
      <c r="J111" s="13" t="n">
        <f aca="false">IF(OR(B111="",H111=""),0,IF(I111="Sí",0,H111*Ajustes!$C$4))</f>
        <v>0</v>
      </c>
      <c r="K111" s="14"/>
      <c r="L111" s="14"/>
      <c r="M111" s="15" t="n">
        <f aca="false">IF(B111="",0,SUM(J111:L111))</f>
        <v>0</v>
      </c>
      <c r="N111" s="16" t="str">
        <f aca="false">IF(B111="","",MONTH(B111))</f>
        <v/>
      </c>
    </row>
    <row r="112" customFormat="false" ht="15" hidden="false" customHeight="false" outlineLevel="0" collapsed="false">
      <c r="B112" s="10"/>
      <c r="C112" s="11"/>
      <c r="D112" s="11"/>
      <c r="E112" s="11"/>
      <c r="F112" s="11"/>
      <c r="G112" s="11"/>
      <c r="H112" s="12"/>
      <c r="I112" s="11"/>
      <c r="J112" s="13" t="n">
        <f aca="false">IF(OR(B112="",H112=""),0,IF(I112="Sí",0,H112*Ajustes!$C$4))</f>
        <v>0</v>
      </c>
      <c r="K112" s="14"/>
      <c r="L112" s="14"/>
      <c r="M112" s="15" t="n">
        <f aca="false">IF(B112="",0,SUM(J112:L112))</f>
        <v>0</v>
      </c>
      <c r="N112" s="16" t="str">
        <f aca="false">IF(B112="","",MONTH(B112))</f>
        <v/>
      </c>
    </row>
    <row r="113" customFormat="false" ht="15" hidden="false" customHeight="false" outlineLevel="0" collapsed="false">
      <c r="B113" s="10"/>
      <c r="C113" s="11"/>
      <c r="D113" s="11"/>
      <c r="E113" s="11"/>
      <c r="F113" s="11"/>
      <c r="G113" s="11"/>
      <c r="H113" s="12"/>
      <c r="I113" s="11"/>
      <c r="J113" s="13" t="n">
        <f aca="false">IF(OR(B113="",H113=""),0,IF(I113="Sí",0,H113*Ajustes!$C$4))</f>
        <v>0</v>
      </c>
      <c r="K113" s="14"/>
      <c r="L113" s="14"/>
      <c r="M113" s="15" t="n">
        <f aca="false">IF(B113="",0,SUM(J113:L113))</f>
        <v>0</v>
      </c>
      <c r="N113" s="16" t="str">
        <f aca="false">IF(B113="","",MONTH(B113))</f>
        <v/>
      </c>
    </row>
    <row r="114" customFormat="false" ht="15" hidden="false" customHeight="false" outlineLevel="0" collapsed="false">
      <c r="B114" s="10"/>
      <c r="C114" s="11"/>
      <c r="D114" s="11"/>
      <c r="E114" s="11"/>
      <c r="F114" s="11"/>
      <c r="G114" s="11"/>
      <c r="H114" s="12"/>
      <c r="I114" s="11"/>
      <c r="J114" s="13" t="n">
        <f aca="false">IF(OR(B114="",H114=""),0,IF(I114="Sí",0,H114*Ajustes!$C$4))</f>
        <v>0</v>
      </c>
      <c r="K114" s="14"/>
      <c r="L114" s="14"/>
      <c r="M114" s="15" t="n">
        <f aca="false">IF(B114="",0,SUM(J114:L114))</f>
        <v>0</v>
      </c>
      <c r="N114" s="16" t="str">
        <f aca="false">IF(B114="","",MONTH(B114))</f>
        <v/>
      </c>
    </row>
    <row r="115" customFormat="false" ht="15" hidden="false" customHeight="false" outlineLevel="0" collapsed="false">
      <c r="B115" s="10"/>
      <c r="C115" s="11"/>
      <c r="D115" s="11"/>
      <c r="E115" s="11"/>
      <c r="F115" s="11"/>
      <c r="G115" s="11"/>
      <c r="H115" s="12"/>
      <c r="I115" s="11"/>
      <c r="J115" s="13" t="n">
        <f aca="false">IF(OR(B115="",H115=""),0,IF(I115="Sí",0,H115*Ajustes!$C$4))</f>
        <v>0</v>
      </c>
      <c r="K115" s="14"/>
      <c r="L115" s="14"/>
      <c r="M115" s="15" t="n">
        <f aca="false">IF(B115="",0,SUM(J115:L115))</f>
        <v>0</v>
      </c>
      <c r="N115" s="16" t="str">
        <f aca="false">IF(B115="","",MONTH(B115))</f>
        <v/>
      </c>
    </row>
    <row r="116" customFormat="false" ht="15" hidden="false" customHeight="false" outlineLevel="0" collapsed="false">
      <c r="B116" s="10"/>
      <c r="C116" s="11"/>
      <c r="D116" s="11"/>
      <c r="E116" s="11"/>
      <c r="F116" s="11"/>
      <c r="G116" s="11"/>
      <c r="H116" s="12"/>
      <c r="I116" s="11"/>
      <c r="J116" s="13" t="n">
        <f aca="false">IF(OR(B116="",H116=""),0,IF(I116="Sí",0,H116*Ajustes!$C$4))</f>
        <v>0</v>
      </c>
      <c r="K116" s="14"/>
      <c r="L116" s="14"/>
      <c r="M116" s="15" t="n">
        <f aca="false">IF(B116="",0,SUM(J116:L116))</f>
        <v>0</v>
      </c>
      <c r="N116" s="16" t="str">
        <f aca="false">IF(B116="","",MONTH(B116))</f>
        <v/>
      </c>
    </row>
    <row r="117" customFormat="false" ht="15" hidden="false" customHeight="false" outlineLevel="0" collapsed="false">
      <c r="B117" s="10"/>
      <c r="C117" s="11"/>
      <c r="D117" s="11"/>
      <c r="E117" s="11"/>
      <c r="F117" s="11"/>
      <c r="G117" s="11"/>
      <c r="H117" s="12"/>
      <c r="I117" s="11"/>
      <c r="J117" s="13" t="n">
        <f aca="false">IF(OR(B117="",H117=""),0,IF(I117="Sí",0,H117*Ajustes!$C$4))</f>
        <v>0</v>
      </c>
      <c r="K117" s="14"/>
      <c r="L117" s="14"/>
      <c r="M117" s="15" t="n">
        <f aca="false">IF(B117="",0,SUM(J117:L117))</f>
        <v>0</v>
      </c>
      <c r="N117" s="16" t="str">
        <f aca="false">IF(B117="","",MONTH(B117))</f>
        <v/>
      </c>
    </row>
    <row r="118" customFormat="false" ht="15" hidden="false" customHeight="false" outlineLevel="0" collapsed="false">
      <c r="B118" s="10"/>
      <c r="C118" s="11"/>
      <c r="D118" s="11"/>
      <c r="E118" s="11"/>
      <c r="F118" s="11"/>
      <c r="G118" s="11"/>
      <c r="H118" s="12"/>
      <c r="I118" s="11"/>
      <c r="J118" s="13" t="n">
        <f aca="false">IF(OR(B118="",H118=""),0,IF(I118="Sí",0,H118*Ajustes!$C$4))</f>
        <v>0</v>
      </c>
      <c r="K118" s="14"/>
      <c r="L118" s="14"/>
      <c r="M118" s="15" t="n">
        <f aca="false">IF(B118="",0,SUM(J118:L118))</f>
        <v>0</v>
      </c>
      <c r="N118" s="16" t="str">
        <f aca="false">IF(B118="","",MONTH(B118))</f>
        <v/>
      </c>
    </row>
    <row r="119" customFormat="false" ht="15" hidden="false" customHeight="false" outlineLevel="0" collapsed="false">
      <c r="B119" s="10"/>
      <c r="C119" s="11"/>
      <c r="D119" s="11"/>
      <c r="E119" s="11"/>
      <c r="F119" s="11"/>
      <c r="G119" s="11"/>
      <c r="H119" s="12"/>
      <c r="I119" s="11"/>
      <c r="J119" s="13" t="n">
        <f aca="false">IF(OR(B119="",H119=""),0,IF(I119="Sí",0,H119*Ajustes!$C$4))</f>
        <v>0</v>
      </c>
      <c r="K119" s="14"/>
      <c r="L119" s="14"/>
      <c r="M119" s="15" t="n">
        <f aca="false">IF(B119="",0,SUM(J119:L119))</f>
        <v>0</v>
      </c>
      <c r="N119" s="16" t="str">
        <f aca="false">IF(B119="","",MONTH(B119))</f>
        <v/>
      </c>
    </row>
    <row r="120" customFormat="false" ht="15" hidden="false" customHeight="false" outlineLevel="0" collapsed="false">
      <c r="B120" s="10"/>
      <c r="C120" s="11"/>
      <c r="D120" s="11"/>
      <c r="E120" s="11"/>
      <c r="F120" s="11"/>
      <c r="G120" s="11"/>
      <c r="H120" s="12"/>
      <c r="I120" s="11"/>
      <c r="J120" s="13" t="n">
        <f aca="false">IF(OR(B120="",H120=""),0,IF(I120="Sí",0,H120*Ajustes!$C$4))</f>
        <v>0</v>
      </c>
      <c r="K120" s="14"/>
      <c r="L120" s="14"/>
      <c r="M120" s="15" t="n">
        <f aca="false">IF(B120="",0,SUM(J120:L120))</f>
        <v>0</v>
      </c>
      <c r="N120" s="16" t="str">
        <f aca="false">IF(B120="","",MONTH(B120))</f>
        <v/>
      </c>
    </row>
    <row r="121" customFormat="false" ht="15" hidden="false" customHeight="false" outlineLevel="0" collapsed="false">
      <c r="B121" s="10"/>
      <c r="C121" s="11"/>
      <c r="D121" s="11"/>
      <c r="E121" s="11"/>
      <c r="F121" s="11"/>
      <c r="G121" s="11"/>
      <c r="H121" s="12"/>
      <c r="I121" s="11"/>
      <c r="J121" s="13" t="n">
        <f aca="false">IF(OR(B121="",H121=""),0,IF(I121="Sí",0,H121*Ajustes!$C$4))</f>
        <v>0</v>
      </c>
      <c r="K121" s="14"/>
      <c r="L121" s="14"/>
      <c r="M121" s="15" t="n">
        <f aca="false">IF(B121="",0,SUM(J121:L121))</f>
        <v>0</v>
      </c>
      <c r="N121" s="16" t="str">
        <f aca="false">IF(B121="","",MONTH(B121))</f>
        <v/>
      </c>
    </row>
    <row r="122" customFormat="false" ht="15" hidden="false" customHeight="false" outlineLevel="0" collapsed="false">
      <c r="B122" s="10"/>
      <c r="C122" s="11"/>
      <c r="D122" s="11"/>
      <c r="E122" s="11"/>
      <c r="F122" s="11"/>
      <c r="G122" s="11"/>
      <c r="H122" s="12"/>
      <c r="I122" s="11"/>
      <c r="J122" s="13" t="n">
        <f aca="false">IF(OR(B122="",H122=""),0,IF(I122="Sí",0,H122*Ajustes!$C$4))</f>
        <v>0</v>
      </c>
      <c r="K122" s="14"/>
      <c r="L122" s="14"/>
      <c r="M122" s="15" t="n">
        <f aca="false">IF(B122="",0,SUM(J122:L122))</f>
        <v>0</v>
      </c>
      <c r="N122" s="16" t="str">
        <f aca="false">IF(B122="","",MONTH(B122))</f>
        <v/>
      </c>
    </row>
    <row r="123" customFormat="false" ht="15" hidden="false" customHeight="false" outlineLevel="0" collapsed="false">
      <c r="B123" s="10"/>
      <c r="C123" s="11"/>
      <c r="D123" s="11"/>
      <c r="E123" s="11"/>
      <c r="F123" s="11"/>
      <c r="G123" s="11"/>
      <c r="H123" s="12"/>
      <c r="I123" s="11"/>
      <c r="J123" s="13" t="n">
        <f aca="false">IF(OR(B123="",H123=""),0,IF(I123="Sí",0,H123*Ajustes!$C$4))</f>
        <v>0</v>
      </c>
      <c r="K123" s="14"/>
      <c r="L123" s="14"/>
      <c r="M123" s="15" t="n">
        <f aca="false">IF(B123="",0,SUM(J123:L123))</f>
        <v>0</v>
      </c>
      <c r="N123" s="16" t="str">
        <f aca="false">IF(B123="","",MONTH(B123))</f>
        <v/>
      </c>
    </row>
    <row r="124" customFormat="false" ht="15" hidden="false" customHeight="false" outlineLevel="0" collapsed="false">
      <c r="B124" s="10"/>
      <c r="C124" s="11"/>
      <c r="D124" s="11"/>
      <c r="E124" s="11"/>
      <c r="F124" s="11"/>
      <c r="G124" s="11"/>
      <c r="H124" s="12"/>
      <c r="I124" s="11"/>
      <c r="J124" s="13" t="n">
        <f aca="false">IF(OR(B124="",H124=""),0,IF(I124="Sí",0,H124*Ajustes!$C$4))</f>
        <v>0</v>
      </c>
      <c r="K124" s="14"/>
      <c r="L124" s="14"/>
      <c r="M124" s="15" t="n">
        <f aca="false">IF(B124="",0,SUM(J124:L124))</f>
        <v>0</v>
      </c>
      <c r="N124" s="16" t="str">
        <f aca="false">IF(B124="","",MONTH(B124))</f>
        <v/>
      </c>
    </row>
    <row r="125" customFormat="false" ht="15" hidden="false" customHeight="false" outlineLevel="0" collapsed="false">
      <c r="B125" s="10"/>
      <c r="C125" s="11"/>
      <c r="D125" s="11"/>
      <c r="E125" s="11"/>
      <c r="F125" s="11"/>
      <c r="G125" s="11"/>
      <c r="H125" s="12"/>
      <c r="I125" s="11"/>
      <c r="J125" s="13" t="n">
        <f aca="false">IF(OR(B125="",H125=""),0,IF(I125="Sí",0,H125*Ajustes!$C$4))</f>
        <v>0</v>
      </c>
      <c r="K125" s="14"/>
      <c r="L125" s="14"/>
      <c r="M125" s="15" t="n">
        <f aca="false">IF(B125="",0,SUM(J125:L125))</f>
        <v>0</v>
      </c>
      <c r="N125" s="16" t="str">
        <f aca="false">IF(B125="","",MONTH(B125))</f>
        <v/>
      </c>
    </row>
    <row r="126" customFormat="false" ht="15" hidden="false" customHeight="false" outlineLevel="0" collapsed="false">
      <c r="B126" s="10"/>
      <c r="C126" s="11"/>
      <c r="D126" s="11"/>
      <c r="E126" s="11"/>
      <c r="F126" s="11"/>
      <c r="G126" s="11"/>
      <c r="H126" s="12"/>
      <c r="I126" s="11"/>
      <c r="J126" s="13" t="n">
        <f aca="false">IF(OR(B126="",H126=""),0,IF(I126="Sí",0,H126*Ajustes!$C$4))</f>
        <v>0</v>
      </c>
      <c r="K126" s="14"/>
      <c r="L126" s="14"/>
      <c r="M126" s="15" t="n">
        <f aca="false">IF(B126="",0,SUM(J126:L126))</f>
        <v>0</v>
      </c>
      <c r="N126" s="16" t="str">
        <f aca="false">IF(B126="","",MONTH(B126))</f>
        <v/>
      </c>
    </row>
    <row r="127" customFormat="false" ht="15" hidden="false" customHeight="false" outlineLevel="0" collapsed="false">
      <c r="B127" s="10"/>
      <c r="C127" s="11"/>
      <c r="D127" s="11"/>
      <c r="E127" s="11"/>
      <c r="F127" s="11"/>
      <c r="G127" s="11"/>
      <c r="H127" s="12"/>
      <c r="I127" s="11"/>
      <c r="J127" s="13" t="n">
        <f aca="false">IF(OR(B127="",H127=""),0,IF(I127="Sí",0,H127*Ajustes!$C$4))</f>
        <v>0</v>
      </c>
      <c r="K127" s="14"/>
      <c r="L127" s="14"/>
      <c r="M127" s="15" t="n">
        <f aca="false">IF(B127="",0,SUM(J127:L127))</f>
        <v>0</v>
      </c>
      <c r="N127" s="16" t="str">
        <f aca="false">IF(B127="","",MONTH(B127))</f>
        <v/>
      </c>
    </row>
    <row r="128" customFormat="false" ht="15" hidden="false" customHeight="false" outlineLevel="0" collapsed="false">
      <c r="B128" s="10"/>
      <c r="C128" s="11"/>
      <c r="D128" s="11"/>
      <c r="E128" s="11"/>
      <c r="F128" s="11"/>
      <c r="G128" s="11"/>
      <c r="H128" s="12"/>
      <c r="I128" s="11"/>
      <c r="J128" s="13" t="n">
        <f aca="false">IF(OR(B128="",H128=""),0,IF(I128="Sí",0,H128*Ajustes!$C$4))</f>
        <v>0</v>
      </c>
      <c r="K128" s="14"/>
      <c r="L128" s="14"/>
      <c r="M128" s="15" t="n">
        <f aca="false">IF(B128="",0,SUM(J128:L128))</f>
        <v>0</v>
      </c>
      <c r="N128" s="16" t="str">
        <f aca="false">IF(B128="","",MONTH(B128))</f>
        <v/>
      </c>
    </row>
    <row r="129" customFormat="false" ht="15" hidden="false" customHeight="false" outlineLevel="0" collapsed="false">
      <c r="B129" s="10"/>
      <c r="C129" s="11"/>
      <c r="D129" s="11"/>
      <c r="E129" s="11"/>
      <c r="F129" s="11"/>
      <c r="G129" s="11"/>
      <c r="H129" s="12"/>
      <c r="I129" s="11"/>
      <c r="J129" s="13" t="n">
        <f aca="false">IF(OR(B129="",H129=""),0,IF(I129="Sí",0,H129*Ajustes!$C$4))</f>
        <v>0</v>
      </c>
      <c r="K129" s="14"/>
      <c r="L129" s="14"/>
      <c r="M129" s="15" t="n">
        <f aca="false">IF(B129="",0,SUM(J129:L129))</f>
        <v>0</v>
      </c>
      <c r="N129" s="16" t="str">
        <f aca="false">IF(B129="","",MONTH(B129))</f>
        <v/>
      </c>
    </row>
    <row r="130" customFormat="false" ht="15" hidden="false" customHeight="false" outlineLevel="0" collapsed="false">
      <c r="B130" s="10"/>
      <c r="C130" s="11"/>
      <c r="D130" s="11"/>
      <c r="E130" s="11"/>
      <c r="F130" s="11"/>
      <c r="G130" s="11"/>
      <c r="H130" s="12"/>
      <c r="I130" s="11"/>
      <c r="J130" s="13" t="n">
        <f aca="false">IF(OR(B130="",H130=""),0,IF(I130="Sí",0,H130*Ajustes!$C$4))</f>
        <v>0</v>
      </c>
      <c r="K130" s="14"/>
      <c r="L130" s="14"/>
      <c r="M130" s="15" t="n">
        <f aca="false">IF(B130="",0,SUM(J130:L130))</f>
        <v>0</v>
      </c>
      <c r="N130" s="16" t="str">
        <f aca="false">IF(B130="","",MONTH(B130))</f>
        <v/>
      </c>
    </row>
    <row r="131" customFormat="false" ht="15" hidden="false" customHeight="false" outlineLevel="0" collapsed="false">
      <c r="B131" s="10"/>
      <c r="C131" s="11"/>
      <c r="D131" s="11"/>
      <c r="E131" s="11"/>
      <c r="F131" s="11"/>
      <c r="G131" s="11"/>
      <c r="H131" s="12"/>
      <c r="I131" s="11"/>
      <c r="J131" s="13" t="n">
        <f aca="false">IF(OR(B131="",H131=""),0,IF(I131="Sí",0,H131*Ajustes!$C$4))</f>
        <v>0</v>
      </c>
      <c r="K131" s="14"/>
      <c r="L131" s="14"/>
      <c r="M131" s="15" t="n">
        <f aca="false">IF(B131="",0,SUM(J131:L131))</f>
        <v>0</v>
      </c>
      <c r="N131" s="16" t="str">
        <f aca="false">IF(B131="","",MONTH(B131))</f>
        <v/>
      </c>
    </row>
    <row r="132" customFormat="false" ht="15" hidden="false" customHeight="false" outlineLevel="0" collapsed="false">
      <c r="B132" s="10"/>
      <c r="C132" s="11"/>
      <c r="D132" s="11"/>
      <c r="E132" s="11"/>
      <c r="F132" s="11"/>
      <c r="G132" s="11"/>
      <c r="H132" s="12"/>
      <c r="I132" s="11"/>
      <c r="J132" s="13" t="n">
        <f aca="false">IF(OR(B132="",H132=""),0,IF(I132="Sí",0,H132*Ajustes!$C$4))</f>
        <v>0</v>
      </c>
      <c r="K132" s="14"/>
      <c r="L132" s="14"/>
      <c r="M132" s="15" t="n">
        <f aca="false">IF(B132="",0,SUM(J132:L132))</f>
        <v>0</v>
      </c>
      <c r="N132" s="16" t="str">
        <f aca="false">IF(B132="","",MONTH(B132))</f>
        <v/>
      </c>
    </row>
    <row r="133" customFormat="false" ht="15" hidden="false" customHeight="false" outlineLevel="0" collapsed="false">
      <c r="B133" s="10"/>
      <c r="C133" s="11"/>
      <c r="D133" s="11"/>
      <c r="E133" s="11"/>
      <c r="F133" s="11"/>
      <c r="G133" s="11"/>
      <c r="H133" s="12"/>
      <c r="I133" s="11"/>
      <c r="J133" s="13" t="n">
        <f aca="false">IF(OR(B133="",H133=""),0,IF(I133="Sí",0,H133*Ajustes!$C$4))</f>
        <v>0</v>
      </c>
      <c r="K133" s="14"/>
      <c r="L133" s="14"/>
      <c r="M133" s="15" t="n">
        <f aca="false">IF(B133="",0,SUM(J133:L133))</f>
        <v>0</v>
      </c>
      <c r="N133" s="16" t="str">
        <f aca="false">IF(B133="","",MONTH(B133))</f>
        <v/>
      </c>
    </row>
    <row r="134" customFormat="false" ht="15" hidden="false" customHeight="false" outlineLevel="0" collapsed="false">
      <c r="B134" s="10"/>
      <c r="C134" s="11"/>
      <c r="D134" s="11"/>
      <c r="E134" s="11"/>
      <c r="F134" s="11"/>
      <c r="G134" s="11"/>
      <c r="H134" s="12"/>
      <c r="I134" s="11"/>
      <c r="J134" s="13" t="n">
        <f aca="false">IF(OR(B134="",H134=""),0,IF(I134="Sí",0,H134*Ajustes!$C$4))</f>
        <v>0</v>
      </c>
      <c r="K134" s="14"/>
      <c r="L134" s="14"/>
      <c r="M134" s="15" t="n">
        <f aca="false">IF(B134="",0,SUM(J134:L134))</f>
        <v>0</v>
      </c>
      <c r="N134" s="16" t="str">
        <f aca="false">IF(B134="","",MONTH(B134))</f>
        <v/>
      </c>
    </row>
    <row r="135" customFormat="false" ht="15" hidden="false" customHeight="false" outlineLevel="0" collapsed="false">
      <c r="B135" s="10"/>
      <c r="C135" s="11"/>
      <c r="D135" s="11"/>
      <c r="E135" s="11"/>
      <c r="F135" s="11"/>
      <c r="G135" s="11"/>
      <c r="H135" s="12"/>
      <c r="I135" s="11"/>
      <c r="J135" s="13" t="n">
        <f aca="false">IF(OR(B135="",H135=""),0,IF(I135="Sí",0,H135*Ajustes!$C$4))</f>
        <v>0</v>
      </c>
      <c r="K135" s="14"/>
      <c r="L135" s="14"/>
      <c r="M135" s="15" t="n">
        <f aca="false">IF(B135="",0,SUM(J135:L135))</f>
        <v>0</v>
      </c>
      <c r="N135" s="16" t="str">
        <f aca="false">IF(B135="","",MONTH(B135))</f>
        <v/>
      </c>
    </row>
    <row r="136" customFormat="false" ht="15" hidden="false" customHeight="false" outlineLevel="0" collapsed="false">
      <c r="B136" s="10"/>
      <c r="C136" s="11"/>
      <c r="D136" s="11"/>
      <c r="E136" s="11"/>
      <c r="F136" s="11"/>
      <c r="G136" s="11"/>
      <c r="H136" s="12"/>
      <c r="I136" s="11"/>
      <c r="J136" s="13" t="n">
        <f aca="false">IF(OR(B136="",H136=""),0,IF(I136="Sí",0,H136*Ajustes!$C$4))</f>
        <v>0</v>
      </c>
      <c r="K136" s="14"/>
      <c r="L136" s="14"/>
      <c r="M136" s="15" t="n">
        <f aca="false">IF(B136="",0,SUM(J136:L136))</f>
        <v>0</v>
      </c>
      <c r="N136" s="16" t="str">
        <f aca="false">IF(B136="","",MONTH(B136))</f>
        <v/>
      </c>
    </row>
    <row r="137" customFormat="false" ht="15" hidden="false" customHeight="false" outlineLevel="0" collapsed="false">
      <c r="B137" s="10"/>
      <c r="C137" s="11"/>
      <c r="D137" s="11"/>
      <c r="E137" s="11"/>
      <c r="F137" s="11"/>
      <c r="G137" s="11"/>
      <c r="H137" s="12"/>
      <c r="I137" s="11"/>
      <c r="J137" s="13" t="n">
        <f aca="false">IF(OR(B137="",H137=""),0,IF(I137="Sí",0,H137*Ajustes!$C$4))</f>
        <v>0</v>
      </c>
      <c r="K137" s="14"/>
      <c r="L137" s="14"/>
      <c r="M137" s="15" t="n">
        <f aca="false">IF(B137="",0,SUM(J137:L137))</f>
        <v>0</v>
      </c>
      <c r="N137" s="16" t="str">
        <f aca="false">IF(B137="","",MONTH(B137))</f>
        <v/>
      </c>
    </row>
    <row r="138" customFormat="false" ht="15" hidden="false" customHeight="false" outlineLevel="0" collapsed="false">
      <c r="B138" s="10"/>
      <c r="C138" s="11"/>
      <c r="D138" s="11"/>
      <c r="E138" s="11"/>
      <c r="F138" s="11"/>
      <c r="G138" s="11"/>
      <c r="H138" s="12"/>
      <c r="I138" s="11"/>
      <c r="J138" s="13" t="n">
        <f aca="false">IF(OR(B138="",H138=""),0,IF(I138="Sí",0,H138*Ajustes!$C$4))</f>
        <v>0</v>
      </c>
      <c r="K138" s="14"/>
      <c r="L138" s="14"/>
      <c r="M138" s="15" t="n">
        <f aca="false">IF(B138="",0,SUM(J138:L138))</f>
        <v>0</v>
      </c>
      <c r="N138" s="16" t="str">
        <f aca="false">IF(B138="","",MONTH(B138))</f>
        <v/>
      </c>
    </row>
    <row r="139" customFormat="false" ht="15" hidden="false" customHeight="false" outlineLevel="0" collapsed="false">
      <c r="B139" s="10"/>
      <c r="C139" s="11"/>
      <c r="D139" s="11"/>
      <c r="E139" s="11"/>
      <c r="F139" s="11"/>
      <c r="G139" s="11"/>
      <c r="H139" s="12"/>
      <c r="I139" s="11"/>
      <c r="J139" s="13" t="n">
        <f aca="false">IF(OR(B139="",H139=""),0,IF(I139="Sí",0,H139*Ajustes!$C$4))</f>
        <v>0</v>
      </c>
      <c r="K139" s="14"/>
      <c r="L139" s="14"/>
      <c r="M139" s="15" t="n">
        <f aca="false">IF(B139="",0,SUM(J139:L139))</f>
        <v>0</v>
      </c>
      <c r="N139" s="16" t="str">
        <f aca="false">IF(B139="","",MONTH(B139))</f>
        <v/>
      </c>
    </row>
    <row r="140" customFormat="false" ht="15" hidden="false" customHeight="false" outlineLevel="0" collapsed="false">
      <c r="B140" s="10"/>
      <c r="C140" s="11"/>
      <c r="D140" s="11"/>
      <c r="E140" s="11"/>
      <c r="F140" s="11"/>
      <c r="G140" s="11"/>
      <c r="H140" s="12"/>
      <c r="I140" s="11"/>
      <c r="J140" s="13" t="n">
        <f aca="false">IF(OR(B140="",H140=""),0,IF(I140="Sí",0,H140*Ajustes!$C$4))</f>
        <v>0</v>
      </c>
      <c r="K140" s="14"/>
      <c r="L140" s="14"/>
      <c r="M140" s="15" t="n">
        <f aca="false">IF(B140="",0,SUM(J140:L140))</f>
        <v>0</v>
      </c>
      <c r="N140" s="16" t="str">
        <f aca="false">IF(B140="","",MONTH(B140))</f>
        <v/>
      </c>
    </row>
    <row r="141" customFormat="false" ht="15" hidden="false" customHeight="false" outlineLevel="0" collapsed="false">
      <c r="B141" s="10"/>
      <c r="C141" s="11"/>
      <c r="D141" s="11"/>
      <c r="E141" s="11"/>
      <c r="F141" s="11"/>
      <c r="G141" s="11"/>
      <c r="H141" s="12"/>
      <c r="I141" s="11"/>
      <c r="J141" s="13" t="n">
        <f aca="false">IF(OR(B141="",H141=""),0,IF(I141="Sí",0,H141*Ajustes!$C$4))</f>
        <v>0</v>
      </c>
      <c r="K141" s="14"/>
      <c r="L141" s="14"/>
      <c r="M141" s="15" t="n">
        <f aca="false">IF(B141="",0,SUM(J141:L141))</f>
        <v>0</v>
      </c>
      <c r="N141" s="16" t="str">
        <f aca="false">IF(B141="","",MONTH(B141))</f>
        <v/>
      </c>
    </row>
    <row r="142" customFormat="false" ht="15" hidden="false" customHeight="false" outlineLevel="0" collapsed="false">
      <c r="B142" s="10"/>
      <c r="C142" s="11"/>
      <c r="D142" s="11"/>
      <c r="E142" s="11"/>
      <c r="F142" s="11"/>
      <c r="G142" s="11"/>
      <c r="H142" s="12"/>
      <c r="I142" s="11"/>
      <c r="J142" s="13" t="n">
        <f aca="false">IF(OR(B142="",H142=""),0,IF(I142="Sí",0,H142*Ajustes!$C$4))</f>
        <v>0</v>
      </c>
      <c r="K142" s="14"/>
      <c r="L142" s="14"/>
      <c r="M142" s="15" t="n">
        <f aca="false">IF(B142="",0,SUM(J142:L142))</f>
        <v>0</v>
      </c>
      <c r="N142" s="16" t="str">
        <f aca="false">IF(B142="","",MONTH(B142))</f>
        <v/>
      </c>
    </row>
    <row r="143" customFormat="false" ht="15" hidden="false" customHeight="false" outlineLevel="0" collapsed="false">
      <c r="B143" s="10"/>
      <c r="C143" s="11"/>
      <c r="D143" s="11"/>
      <c r="E143" s="11"/>
      <c r="F143" s="11"/>
      <c r="G143" s="11"/>
      <c r="H143" s="12"/>
      <c r="I143" s="11"/>
      <c r="J143" s="13" t="n">
        <f aca="false">IF(OR(B143="",H143=""),0,IF(I143="Sí",0,H143*Ajustes!$C$4))</f>
        <v>0</v>
      </c>
      <c r="K143" s="14"/>
      <c r="L143" s="14"/>
      <c r="M143" s="15" t="n">
        <f aca="false">IF(B143="",0,SUM(J143:L143))</f>
        <v>0</v>
      </c>
      <c r="N143" s="16" t="str">
        <f aca="false">IF(B143="","",MONTH(B143))</f>
        <v/>
      </c>
    </row>
    <row r="144" customFormat="false" ht="15" hidden="false" customHeight="false" outlineLevel="0" collapsed="false">
      <c r="B144" s="10"/>
      <c r="C144" s="11"/>
      <c r="D144" s="11"/>
      <c r="E144" s="11"/>
      <c r="F144" s="11"/>
      <c r="G144" s="11"/>
      <c r="H144" s="12"/>
      <c r="I144" s="11"/>
      <c r="J144" s="13" t="n">
        <f aca="false">IF(OR(B144="",H144=""),0,IF(I144="Sí",0,H144*Ajustes!$C$4))</f>
        <v>0</v>
      </c>
      <c r="K144" s="14"/>
      <c r="L144" s="14"/>
      <c r="M144" s="15" t="n">
        <f aca="false">IF(B144="",0,SUM(J144:L144))</f>
        <v>0</v>
      </c>
      <c r="N144" s="16" t="str">
        <f aca="false">IF(B144="","",MONTH(B144))</f>
        <v/>
      </c>
    </row>
    <row r="145" customFormat="false" ht="15" hidden="false" customHeight="false" outlineLevel="0" collapsed="false">
      <c r="B145" s="10"/>
      <c r="C145" s="11"/>
      <c r="D145" s="11"/>
      <c r="E145" s="11"/>
      <c r="F145" s="11"/>
      <c r="G145" s="11"/>
      <c r="H145" s="12"/>
      <c r="I145" s="11"/>
      <c r="J145" s="13" t="n">
        <f aca="false">IF(OR(B145="",H145=""),0,IF(I145="Sí",0,H145*Ajustes!$C$4))</f>
        <v>0</v>
      </c>
      <c r="K145" s="14"/>
      <c r="L145" s="14"/>
      <c r="M145" s="15" t="n">
        <f aca="false">IF(B145="",0,SUM(J145:L145))</f>
        <v>0</v>
      </c>
      <c r="N145" s="16" t="str">
        <f aca="false">IF(B145="","",MONTH(B145))</f>
        <v/>
      </c>
    </row>
    <row r="146" customFormat="false" ht="15" hidden="false" customHeight="false" outlineLevel="0" collapsed="false">
      <c r="B146" s="10"/>
      <c r="C146" s="11"/>
      <c r="D146" s="11"/>
      <c r="E146" s="11"/>
      <c r="F146" s="11"/>
      <c r="G146" s="11"/>
      <c r="H146" s="12"/>
      <c r="I146" s="11"/>
      <c r="J146" s="13" t="n">
        <f aca="false">IF(OR(B146="",H146=""),0,IF(I146="Sí",0,H146*Ajustes!$C$4))</f>
        <v>0</v>
      </c>
      <c r="K146" s="14"/>
      <c r="L146" s="14"/>
      <c r="M146" s="15" t="n">
        <f aca="false">IF(B146="",0,SUM(J146:L146))</f>
        <v>0</v>
      </c>
      <c r="N146" s="16" t="str">
        <f aca="false">IF(B146="","",MONTH(B146))</f>
        <v/>
      </c>
    </row>
    <row r="147" customFormat="false" ht="15" hidden="false" customHeight="false" outlineLevel="0" collapsed="false">
      <c r="B147" s="10"/>
      <c r="C147" s="11"/>
      <c r="D147" s="11"/>
      <c r="E147" s="11"/>
      <c r="F147" s="11"/>
      <c r="G147" s="11"/>
      <c r="H147" s="12"/>
      <c r="I147" s="11"/>
      <c r="J147" s="13" t="n">
        <f aca="false">IF(OR(B147="",H147=""),0,IF(I147="Sí",0,H147*Ajustes!$C$4))</f>
        <v>0</v>
      </c>
      <c r="K147" s="14"/>
      <c r="L147" s="14"/>
      <c r="M147" s="15" t="n">
        <f aca="false">IF(B147="",0,SUM(J147:L147))</f>
        <v>0</v>
      </c>
      <c r="N147" s="16" t="str">
        <f aca="false">IF(B147="","",MONTH(B147))</f>
        <v/>
      </c>
    </row>
    <row r="148" customFormat="false" ht="15" hidden="false" customHeight="false" outlineLevel="0" collapsed="false">
      <c r="B148" s="10"/>
      <c r="C148" s="11"/>
      <c r="D148" s="11"/>
      <c r="E148" s="11"/>
      <c r="F148" s="11"/>
      <c r="G148" s="11"/>
      <c r="H148" s="12"/>
      <c r="I148" s="11"/>
      <c r="J148" s="13" t="n">
        <f aca="false">IF(OR(B148="",H148=""),0,IF(I148="Sí",0,H148*Ajustes!$C$4))</f>
        <v>0</v>
      </c>
      <c r="K148" s="14"/>
      <c r="L148" s="14"/>
      <c r="M148" s="15" t="n">
        <f aca="false">IF(B148="",0,SUM(J148:L148))</f>
        <v>0</v>
      </c>
      <c r="N148" s="16" t="str">
        <f aca="false">IF(B148="","",MONTH(B148))</f>
        <v/>
      </c>
    </row>
    <row r="149" customFormat="false" ht="15" hidden="false" customHeight="false" outlineLevel="0" collapsed="false">
      <c r="B149" s="10"/>
      <c r="C149" s="11"/>
      <c r="D149" s="11"/>
      <c r="E149" s="11"/>
      <c r="F149" s="11"/>
      <c r="G149" s="11"/>
      <c r="H149" s="12"/>
      <c r="I149" s="11"/>
      <c r="J149" s="13" t="n">
        <f aca="false">IF(OR(B149="",H149=""),0,IF(I149="Sí",0,H149*Ajustes!$C$4))</f>
        <v>0</v>
      </c>
      <c r="K149" s="14"/>
      <c r="L149" s="14"/>
      <c r="M149" s="15" t="n">
        <f aca="false">IF(B149="",0,SUM(J149:L149))</f>
        <v>0</v>
      </c>
      <c r="N149" s="16" t="str">
        <f aca="false">IF(B149="","",MONTH(B149))</f>
        <v/>
      </c>
    </row>
    <row r="150" customFormat="false" ht="15" hidden="false" customHeight="false" outlineLevel="0" collapsed="false">
      <c r="B150" s="10"/>
      <c r="C150" s="11"/>
      <c r="D150" s="11"/>
      <c r="E150" s="11"/>
      <c r="F150" s="11"/>
      <c r="G150" s="11"/>
      <c r="H150" s="12"/>
      <c r="I150" s="11"/>
      <c r="J150" s="13" t="n">
        <f aca="false">IF(OR(B150="",H150=""),0,IF(I150="Sí",0,H150*Ajustes!$C$4))</f>
        <v>0</v>
      </c>
      <c r="K150" s="14"/>
      <c r="L150" s="14"/>
      <c r="M150" s="15" t="n">
        <f aca="false">IF(B150="",0,SUM(J150:L150))</f>
        <v>0</v>
      </c>
      <c r="N150" s="16" t="str">
        <f aca="false">IF(B150="","",MONTH(B150))</f>
        <v/>
      </c>
    </row>
    <row r="151" customFormat="false" ht="15" hidden="false" customHeight="false" outlineLevel="0" collapsed="false">
      <c r="B151" s="10"/>
      <c r="C151" s="11"/>
      <c r="D151" s="11"/>
      <c r="E151" s="11"/>
      <c r="F151" s="11"/>
      <c r="G151" s="11"/>
      <c r="H151" s="12"/>
      <c r="I151" s="11"/>
      <c r="J151" s="13" t="n">
        <f aca="false">IF(OR(B151="",H151=""),0,IF(I151="Sí",0,H151*Ajustes!$C$4))</f>
        <v>0</v>
      </c>
      <c r="K151" s="14"/>
      <c r="L151" s="14"/>
      <c r="M151" s="15" t="n">
        <f aca="false">IF(B151="",0,SUM(J151:L151))</f>
        <v>0</v>
      </c>
      <c r="N151" s="16" t="str">
        <f aca="false">IF(B151="","",MONTH(B151))</f>
        <v/>
      </c>
    </row>
    <row r="152" customFormat="false" ht="15" hidden="false" customHeight="false" outlineLevel="0" collapsed="false">
      <c r="B152" s="10"/>
      <c r="C152" s="11"/>
      <c r="D152" s="11"/>
      <c r="E152" s="11"/>
      <c r="F152" s="11"/>
      <c r="G152" s="11"/>
      <c r="H152" s="12"/>
      <c r="I152" s="11"/>
      <c r="J152" s="13" t="n">
        <f aca="false">IF(OR(B152="",H152=""),0,IF(I152="Sí",0,H152*Ajustes!$C$4))</f>
        <v>0</v>
      </c>
      <c r="K152" s="14"/>
      <c r="L152" s="14"/>
      <c r="M152" s="15" t="n">
        <f aca="false">IF(B152="",0,SUM(J152:L152))</f>
        <v>0</v>
      </c>
      <c r="N152" s="16" t="str">
        <f aca="false">IF(B152="","",MONTH(B152))</f>
        <v/>
      </c>
    </row>
    <row r="153" customFormat="false" ht="15" hidden="false" customHeight="false" outlineLevel="0" collapsed="false">
      <c r="B153" s="10"/>
      <c r="C153" s="11"/>
      <c r="D153" s="11"/>
      <c r="E153" s="11"/>
      <c r="F153" s="11"/>
      <c r="G153" s="11"/>
      <c r="H153" s="12"/>
      <c r="I153" s="11"/>
      <c r="J153" s="13" t="n">
        <f aca="false">IF(OR(B153="",H153=""),0,IF(I153="Sí",0,H153*Ajustes!$C$4))</f>
        <v>0</v>
      </c>
      <c r="K153" s="14"/>
      <c r="L153" s="14"/>
      <c r="M153" s="15" t="n">
        <f aca="false">IF(B153="",0,SUM(J153:L153))</f>
        <v>0</v>
      </c>
      <c r="N153" s="16" t="str">
        <f aca="false">IF(B153="","",MONTH(B153))</f>
        <v/>
      </c>
    </row>
    <row r="154" customFormat="false" ht="15" hidden="false" customHeight="false" outlineLevel="0" collapsed="false">
      <c r="B154" s="10"/>
      <c r="C154" s="11"/>
      <c r="D154" s="11"/>
      <c r="E154" s="11"/>
      <c r="F154" s="11"/>
      <c r="G154" s="11"/>
      <c r="H154" s="12"/>
      <c r="I154" s="11"/>
      <c r="J154" s="13" t="n">
        <f aca="false">IF(OR(B154="",H154=""),0,IF(I154="Sí",0,H154*Ajustes!$C$4))</f>
        <v>0</v>
      </c>
      <c r="K154" s="14"/>
      <c r="L154" s="14"/>
      <c r="M154" s="15" t="n">
        <f aca="false">IF(B154="",0,SUM(J154:L154))</f>
        <v>0</v>
      </c>
      <c r="N154" s="16" t="str">
        <f aca="false">IF(B154="","",MONTH(B154))</f>
        <v/>
      </c>
    </row>
    <row r="155" customFormat="false" ht="15" hidden="false" customHeight="false" outlineLevel="0" collapsed="false">
      <c r="B155" s="10"/>
      <c r="C155" s="11"/>
      <c r="D155" s="11"/>
      <c r="E155" s="11"/>
      <c r="F155" s="11"/>
      <c r="G155" s="11"/>
      <c r="H155" s="12"/>
      <c r="I155" s="11"/>
      <c r="J155" s="13" t="n">
        <f aca="false">IF(OR(B155="",H155=""),0,IF(I155="Sí",0,H155*Ajustes!$C$4))</f>
        <v>0</v>
      </c>
      <c r="K155" s="14"/>
      <c r="L155" s="14"/>
      <c r="M155" s="15" t="n">
        <f aca="false">IF(B155="",0,SUM(J155:L155))</f>
        <v>0</v>
      </c>
      <c r="N155" s="16" t="str">
        <f aca="false">IF(B155="","",MONTH(B155))</f>
        <v/>
      </c>
    </row>
    <row r="156" customFormat="false" ht="15" hidden="false" customHeight="false" outlineLevel="0" collapsed="false">
      <c r="B156" s="10"/>
      <c r="C156" s="11"/>
      <c r="D156" s="11"/>
      <c r="E156" s="11"/>
      <c r="F156" s="11"/>
      <c r="G156" s="11"/>
      <c r="H156" s="12"/>
      <c r="I156" s="11"/>
      <c r="J156" s="13" t="n">
        <f aca="false">IF(OR(B156="",H156=""),0,IF(I156="Sí",0,H156*Ajustes!$C$4))</f>
        <v>0</v>
      </c>
      <c r="K156" s="14"/>
      <c r="L156" s="14"/>
      <c r="M156" s="15" t="n">
        <f aca="false">IF(B156="",0,SUM(J156:L156))</f>
        <v>0</v>
      </c>
      <c r="N156" s="16" t="str">
        <f aca="false">IF(B156="","",MONTH(B156))</f>
        <v/>
      </c>
    </row>
    <row r="157" customFormat="false" ht="15" hidden="false" customHeight="false" outlineLevel="0" collapsed="false">
      <c r="B157" s="10"/>
      <c r="C157" s="11"/>
      <c r="D157" s="11"/>
      <c r="E157" s="11"/>
      <c r="F157" s="11"/>
      <c r="G157" s="11"/>
      <c r="H157" s="12"/>
      <c r="I157" s="11"/>
      <c r="J157" s="13" t="n">
        <f aca="false">IF(OR(B157="",H157=""),0,IF(I157="Sí",0,H157*Ajustes!$C$4))</f>
        <v>0</v>
      </c>
      <c r="K157" s="14"/>
      <c r="L157" s="14"/>
      <c r="M157" s="15" t="n">
        <f aca="false">IF(B157="",0,SUM(J157:L157))</f>
        <v>0</v>
      </c>
      <c r="N157" s="16" t="str">
        <f aca="false">IF(B157="","",MONTH(B157))</f>
        <v/>
      </c>
    </row>
    <row r="158" customFormat="false" ht="15" hidden="false" customHeight="false" outlineLevel="0" collapsed="false">
      <c r="B158" s="10"/>
      <c r="C158" s="11"/>
      <c r="D158" s="11"/>
      <c r="E158" s="11"/>
      <c r="F158" s="11"/>
      <c r="G158" s="11"/>
      <c r="H158" s="12"/>
      <c r="I158" s="11"/>
      <c r="J158" s="13" t="n">
        <f aca="false">IF(OR(B158="",H158=""),0,IF(I158="Sí",0,H158*Ajustes!$C$4))</f>
        <v>0</v>
      </c>
      <c r="K158" s="14"/>
      <c r="L158" s="14"/>
      <c r="M158" s="15" t="n">
        <f aca="false">IF(B158="",0,SUM(J158:L158))</f>
        <v>0</v>
      </c>
      <c r="N158" s="16" t="str">
        <f aca="false">IF(B158="","",MONTH(B158))</f>
        <v/>
      </c>
    </row>
    <row r="159" customFormat="false" ht="15" hidden="false" customHeight="false" outlineLevel="0" collapsed="false">
      <c r="B159" s="10"/>
      <c r="C159" s="11"/>
      <c r="D159" s="11"/>
      <c r="E159" s="11"/>
      <c r="F159" s="11"/>
      <c r="G159" s="11"/>
      <c r="H159" s="12"/>
      <c r="I159" s="11"/>
      <c r="J159" s="13" t="n">
        <f aca="false">IF(OR(B159="",H159=""),0,IF(I159="Sí",0,H159*Ajustes!$C$4))</f>
        <v>0</v>
      </c>
      <c r="K159" s="14"/>
      <c r="L159" s="14"/>
      <c r="M159" s="15" t="n">
        <f aca="false">IF(B159="",0,SUM(J159:L159))</f>
        <v>0</v>
      </c>
      <c r="N159" s="16" t="str">
        <f aca="false">IF(B159="","",MONTH(B159))</f>
        <v/>
      </c>
    </row>
    <row r="160" customFormat="false" ht="15" hidden="false" customHeight="false" outlineLevel="0" collapsed="false">
      <c r="B160" s="10"/>
      <c r="C160" s="11"/>
      <c r="D160" s="11"/>
      <c r="E160" s="11"/>
      <c r="F160" s="11"/>
      <c r="G160" s="11"/>
      <c r="H160" s="12"/>
      <c r="I160" s="11"/>
      <c r="J160" s="13" t="n">
        <f aca="false">IF(OR(B160="",H160=""),0,IF(I160="Sí",0,H160*Ajustes!$C$4))</f>
        <v>0</v>
      </c>
      <c r="K160" s="14"/>
      <c r="L160" s="14"/>
      <c r="M160" s="15" t="n">
        <f aca="false">IF(B160="",0,SUM(J160:L160))</f>
        <v>0</v>
      </c>
      <c r="N160" s="16" t="str">
        <f aca="false">IF(B160="","",MONTH(B160))</f>
        <v/>
      </c>
    </row>
    <row r="161" customFormat="false" ht="15" hidden="false" customHeight="false" outlineLevel="0" collapsed="false">
      <c r="B161" s="10"/>
      <c r="C161" s="11"/>
      <c r="D161" s="11"/>
      <c r="E161" s="11"/>
      <c r="F161" s="11"/>
      <c r="G161" s="11"/>
      <c r="H161" s="12"/>
      <c r="I161" s="11"/>
      <c r="J161" s="13" t="n">
        <f aca="false">IF(OR(B161="",H161=""),0,IF(I161="Sí",0,H161*Ajustes!$C$4))</f>
        <v>0</v>
      </c>
      <c r="K161" s="14"/>
      <c r="L161" s="14"/>
      <c r="M161" s="15" t="n">
        <f aca="false">IF(B161="",0,SUM(J161:L161))</f>
        <v>0</v>
      </c>
      <c r="N161" s="16" t="str">
        <f aca="false">IF(B161="","",MONTH(B161))</f>
        <v/>
      </c>
    </row>
    <row r="162" customFormat="false" ht="15" hidden="false" customHeight="false" outlineLevel="0" collapsed="false">
      <c r="B162" s="10"/>
      <c r="C162" s="11"/>
      <c r="D162" s="11"/>
      <c r="E162" s="11"/>
      <c r="F162" s="11"/>
      <c r="G162" s="11"/>
      <c r="H162" s="12"/>
      <c r="I162" s="11"/>
      <c r="J162" s="13" t="n">
        <f aca="false">IF(OR(B162="",H162=""),0,IF(I162="Sí",0,H162*Ajustes!$C$4))</f>
        <v>0</v>
      </c>
      <c r="K162" s="14"/>
      <c r="L162" s="14"/>
      <c r="M162" s="15" t="n">
        <f aca="false">IF(B162="",0,SUM(J162:L162))</f>
        <v>0</v>
      </c>
      <c r="N162" s="16" t="str">
        <f aca="false">IF(B162="","",MONTH(B162))</f>
        <v/>
      </c>
    </row>
    <row r="163" customFormat="false" ht="15" hidden="false" customHeight="false" outlineLevel="0" collapsed="false">
      <c r="B163" s="10"/>
      <c r="C163" s="11"/>
      <c r="D163" s="11"/>
      <c r="E163" s="11"/>
      <c r="F163" s="11"/>
      <c r="G163" s="11"/>
      <c r="H163" s="12"/>
      <c r="I163" s="11"/>
      <c r="J163" s="13" t="n">
        <f aca="false">IF(OR(B163="",H163=""),0,IF(I163="Sí",0,H163*Ajustes!$C$4))</f>
        <v>0</v>
      </c>
      <c r="K163" s="14"/>
      <c r="L163" s="14"/>
      <c r="M163" s="15" t="n">
        <f aca="false">IF(B163="",0,SUM(J163:L163))</f>
        <v>0</v>
      </c>
      <c r="N163" s="16" t="str">
        <f aca="false">IF(B163="","",MONTH(B163))</f>
        <v/>
      </c>
    </row>
    <row r="164" customFormat="false" ht="15" hidden="false" customHeight="false" outlineLevel="0" collapsed="false">
      <c r="B164" s="10"/>
      <c r="C164" s="11"/>
      <c r="D164" s="11"/>
      <c r="E164" s="11"/>
      <c r="F164" s="11"/>
      <c r="G164" s="11"/>
      <c r="H164" s="12"/>
      <c r="I164" s="11"/>
      <c r="J164" s="13" t="n">
        <f aca="false">IF(OR(B164="",H164=""),0,IF(I164="Sí",0,H164*Ajustes!$C$4))</f>
        <v>0</v>
      </c>
      <c r="K164" s="14"/>
      <c r="L164" s="14"/>
      <c r="M164" s="15" t="n">
        <f aca="false">IF(B164="",0,SUM(J164:L164))</f>
        <v>0</v>
      </c>
      <c r="N164" s="16" t="str">
        <f aca="false">IF(B164="","",MONTH(B164))</f>
        <v/>
      </c>
    </row>
    <row r="165" customFormat="false" ht="15" hidden="false" customHeight="false" outlineLevel="0" collapsed="false">
      <c r="B165" s="10"/>
      <c r="C165" s="11"/>
      <c r="D165" s="11"/>
      <c r="E165" s="11"/>
      <c r="F165" s="11"/>
      <c r="G165" s="11"/>
      <c r="H165" s="12"/>
      <c r="I165" s="11"/>
      <c r="J165" s="13" t="n">
        <f aca="false">IF(OR(B165="",H165=""),0,IF(I165="Sí",0,H165*Ajustes!$C$4))</f>
        <v>0</v>
      </c>
      <c r="K165" s="14"/>
      <c r="L165" s="14"/>
      <c r="M165" s="15" t="n">
        <f aca="false">IF(B165="",0,SUM(J165:L165))</f>
        <v>0</v>
      </c>
      <c r="N165" s="16" t="str">
        <f aca="false">IF(B165="","",MONTH(B165))</f>
        <v/>
      </c>
    </row>
    <row r="166" customFormat="false" ht="15" hidden="false" customHeight="false" outlineLevel="0" collapsed="false">
      <c r="B166" s="10"/>
      <c r="C166" s="11"/>
      <c r="D166" s="11"/>
      <c r="E166" s="11"/>
      <c r="F166" s="11"/>
      <c r="G166" s="11"/>
      <c r="H166" s="12"/>
      <c r="I166" s="11"/>
      <c r="J166" s="13" t="n">
        <f aca="false">IF(OR(B166="",H166=""),0,IF(I166="Sí",0,H166*Ajustes!$C$4))</f>
        <v>0</v>
      </c>
      <c r="K166" s="14"/>
      <c r="L166" s="14"/>
      <c r="M166" s="15" t="n">
        <f aca="false">IF(B166="",0,SUM(J166:L166))</f>
        <v>0</v>
      </c>
      <c r="N166" s="16" t="str">
        <f aca="false">IF(B166="","",MONTH(B166))</f>
        <v/>
      </c>
    </row>
    <row r="167" customFormat="false" ht="15" hidden="false" customHeight="false" outlineLevel="0" collapsed="false">
      <c r="B167" s="10"/>
      <c r="C167" s="11"/>
      <c r="D167" s="11"/>
      <c r="E167" s="11"/>
      <c r="F167" s="11"/>
      <c r="G167" s="11"/>
      <c r="H167" s="12"/>
      <c r="I167" s="11"/>
      <c r="J167" s="13" t="n">
        <f aca="false">IF(OR(B167="",H167=""),0,IF(I167="Sí",0,H167*Ajustes!$C$4))</f>
        <v>0</v>
      </c>
      <c r="K167" s="14"/>
      <c r="L167" s="14"/>
      <c r="M167" s="15" t="n">
        <f aca="false">IF(B167="",0,SUM(J167:L167))</f>
        <v>0</v>
      </c>
      <c r="N167" s="16" t="str">
        <f aca="false">IF(B167="","",MONTH(B167))</f>
        <v/>
      </c>
    </row>
    <row r="168" customFormat="false" ht="15" hidden="false" customHeight="false" outlineLevel="0" collapsed="false">
      <c r="B168" s="10"/>
      <c r="C168" s="11"/>
      <c r="D168" s="11"/>
      <c r="E168" s="11"/>
      <c r="F168" s="11"/>
      <c r="G168" s="11"/>
      <c r="H168" s="12"/>
      <c r="I168" s="11"/>
      <c r="J168" s="13" t="n">
        <f aca="false">IF(OR(B168="",H168=""),0,IF(I168="Sí",0,H168*Ajustes!$C$4))</f>
        <v>0</v>
      </c>
      <c r="K168" s="14"/>
      <c r="L168" s="14"/>
      <c r="M168" s="15" t="n">
        <f aca="false">IF(B168="",0,SUM(J168:L168))</f>
        <v>0</v>
      </c>
      <c r="N168" s="16" t="str">
        <f aca="false">IF(B168="","",MONTH(B168))</f>
        <v/>
      </c>
    </row>
    <row r="169" customFormat="false" ht="15" hidden="false" customHeight="false" outlineLevel="0" collapsed="false">
      <c r="B169" s="10"/>
      <c r="C169" s="11"/>
      <c r="D169" s="11"/>
      <c r="E169" s="11"/>
      <c r="F169" s="11"/>
      <c r="G169" s="11"/>
      <c r="H169" s="12"/>
      <c r="I169" s="11"/>
      <c r="J169" s="13" t="n">
        <f aca="false">IF(OR(B169="",H169=""),0,IF(I169="Sí",0,H169*Ajustes!$C$4))</f>
        <v>0</v>
      </c>
      <c r="K169" s="14"/>
      <c r="L169" s="14"/>
      <c r="M169" s="15" t="n">
        <f aca="false">IF(B169="",0,SUM(J169:L169))</f>
        <v>0</v>
      </c>
      <c r="N169" s="16" t="str">
        <f aca="false">IF(B169="","",MONTH(B169))</f>
        <v/>
      </c>
    </row>
    <row r="170" customFormat="false" ht="15" hidden="false" customHeight="false" outlineLevel="0" collapsed="false">
      <c r="B170" s="10"/>
      <c r="C170" s="11"/>
      <c r="D170" s="11"/>
      <c r="E170" s="11"/>
      <c r="F170" s="11"/>
      <c r="G170" s="11"/>
      <c r="H170" s="12"/>
      <c r="I170" s="11"/>
      <c r="J170" s="13" t="n">
        <f aca="false">IF(OR(B170="",H170=""),0,IF(I170="Sí",0,H170*Ajustes!$C$4))</f>
        <v>0</v>
      </c>
      <c r="K170" s="14"/>
      <c r="L170" s="14"/>
      <c r="M170" s="15" t="n">
        <f aca="false">IF(B170="",0,SUM(J170:L170))</f>
        <v>0</v>
      </c>
      <c r="N170" s="16" t="str">
        <f aca="false">IF(B170="","",MONTH(B170))</f>
        <v/>
      </c>
    </row>
    <row r="171" customFormat="false" ht="15" hidden="false" customHeight="false" outlineLevel="0" collapsed="false">
      <c r="B171" s="10"/>
      <c r="C171" s="11"/>
      <c r="D171" s="11"/>
      <c r="E171" s="11"/>
      <c r="F171" s="11"/>
      <c r="G171" s="11"/>
      <c r="H171" s="12"/>
      <c r="I171" s="11"/>
      <c r="J171" s="13" t="n">
        <f aca="false">IF(OR(B171="",H171=""),0,IF(I171="Sí",0,H171*Ajustes!$C$4))</f>
        <v>0</v>
      </c>
      <c r="K171" s="14"/>
      <c r="L171" s="14"/>
      <c r="M171" s="15" t="n">
        <f aca="false">IF(B171="",0,SUM(J171:L171))</f>
        <v>0</v>
      </c>
      <c r="N171" s="16" t="str">
        <f aca="false">IF(B171="","",MONTH(B171))</f>
        <v/>
      </c>
    </row>
    <row r="172" customFormat="false" ht="15" hidden="false" customHeight="false" outlineLevel="0" collapsed="false">
      <c r="B172" s="10"/>
      <c r="C172" s="11"/>
      <c r="D172" s="11"/>
      <c r="E172" s="11"/>
      <c r="F172" s="11"/>
      <c r="G172" s="11"/>
      <c r="H172" s="12"/>
      <c r="I172" s="11"/>
      <c r="J172" s="13" t="n">
        <f aca="false">IF(OR(B172="",H172=""),0,IF(I172="Sí",0,H172*Ajustes!$C$4))</f>
        <v>0</v>
      </c>
      <c r="K172" s="14"/>
      <c r="L172" s="14"/>
      <c r="M172" s="15" t="n">
        <f aca="false">IF(B172="",0,SUM(J172:L172))</f>
        <v>0</v>
      </c>
      <c r="N172" s="16" t="str">
        <f aca="false">IF(B172="","",MONTH(B172))</f>
        <v/>
      </c>
    </row>
    <row r="173" customFormat="false" ht="15" hidden="false" customHeight="false" outlineLevel="0" collapsed="false">
      <c r="B173" s="10"/>
      <c r="C173" s="11"/>
      <c r="D173" s="11"/>
      <c r="E173" s="11"/>
      <c r="F173" s="11"/>
      <c r="G173" s="11"/>
      <c r="H173" s="12"/>
      <c r="I173" s="11"/>
      <c r="J173" s="13" t="n">
        <f aca="false">IF(OR(B173="",H173=""),0,IF(I173="Sí",0,H173*Ajustes!$C$4))</f>
        <v>0</v>
      </c>
      <c r="K173" s="14"/>
      <c r="L173" s="14"/>
      <c r="M173" s="15" t="n">
        <f aca="false">IF(B173="",0,SUM(J173:L173))</f>
        <v>0</v>
      </c>
      <c r="N173" s="16" t="str">
        <f aca="false">IF(B173="","",MONTH(B173))</f>
        <v/>
      </c>
    </row>
    <row r="174" customFormat="false" ht="15" hidden="false" customHeight="false" outlineLevel="0" collapsed="false">
      <c r="B174" s="10"/>
      <c r="C174" s="11"/>
      <c r="D174" s="11"/>
      <c r="E174" s="11"/>
      <c r="F174" s="11"/>
      <c r="G174" s="11"/>
      <c r="H174" s="12"/>
      <c r="I174" s="11"/>
      <c r="J174" s="13" t="n">
        <f aca="false">IF(OR(B174="",H174=""),0,IF(I174="Sí",0,H174*Ajustes!$C$4))</f>
        <v>0</v>
      </c>
      <c r="K174" s="14"/>
      <c r="L174" s="14"/>
      <c r="M174" s="15" t="n">
        <f aca="false">IF(B174="",0,SUM(J174:L174))</f>
        <v>0</v>
      </c>
      <c r="N174" s="16" t="str">
        <f aca="false">IF(B174="","",MONTH(B174))</f>
        <v/>
      </c>
    </row>
    <row r="175" customFormat="false" ht="15" hidden="false" customHeight="false" outlineLevel="0" collapsed="false">
      <c r="B175" s="10"/>
      <c r="C175" s="11"/>
      <c r="D175" s="11"/>
      <c r="E175" s="11"/>
      <c r="F175" s="11"/>
      <c r="G175" s="11"/>
      <c r="H175" s="12"/>
      <c r="I175" s="11"/>
      <c r="J175" s="13" t="n">
        <f aca="false">IF(OR(B175="",H175=""),0,IF(I175="Sí",0,H175*Ajustes!$C$4))</f>
        <v>0</v>
      </c>
      <c r="K175" s="14"/>
      <c r="L175" s="14"/>
      <c r="M175" s="15" t="n">
        <f aca="false">IF(B175="",0,SUM(J175:L175))</f>
        <v>0</v>
      </c>
      <c r="N175" s="16" t="str">
        <f aca="false">IF(B175="","",MONTH(B175))</f>
        <v/>
      </c>
    </row>
    <row r="176" customFormat="false" ht="15" hidden="false" customHeight="false" outlineLevel="0" collapsed="false">
      <c r="B176" s="10"/>
      <c r="C176" s="11"/>
      <c r="D176" s="11"/>
      <c r="E176" s="11"/>
      <c r="F176" s="11"/>
      <c r="G176" s="11"/>
      <c r="H176" s="12"/>
      <c r="I176" s="11"/>
      <c r="J176" s="13" t="n">
        <f aca="false">IF(OR(B176="",H176=""),0,IF(I176="Sí",0,H176*Ajustes!$C$4))</f>
        <v>0</v>
      </c>
      <c r="K176" s="14"/>
      <c r="L176" s="14"/>
      <c r="M176" s="15" t="n">
        <f aca="false">IF(B176="",0,SUM(J176:L176))</f>
        <v>0</v>
      </c>
      <c r="N176" s="16" t="str">
        <f aca="false">IF(B176="","",MONTH(B176))</f>
        <v/>
      </c>
    </row>
    <row r="177" customFormat="false" ht="15" hidden="false" customHeight="false" outlineLevel="0" collapsed="false">
      <c r="B177" s="10"/>
      <c r="C177" s="11"/>
      <c r="D177" s="11"/>
      <c r="E177" s="11"/>
      <c r="F177" s="11"/>
      <c r="G177" s="11"/>
      <c r="H177" s="12"/>
      <c r="I177" s="11"/>
      <c r="J177" s="13" t="n">
        <f aca="false">IF(OR(B177="",H177=""),0,IF(I177="Sí",0,H177*Ajustes!$C$4))</f>
        <v>0</v>
      </c>
      <c r="K177" s="14"/>
      <c r="L177" s="14"/>
      <c r="M177" s="15" t="n">
        <f aca="false">IF(B177="",0,SUM(J177:L177))</f>
        <v>0</v>
      </c>
      <c r="N177" s="16" t="str">
        <f aca="false">IF(B177="","",MONTH(B177))</f>
        <v/>
      </c>
    </row>
    <row r="178" customFormat="false" ht="15" hidden="false" customHeight="false" outlineLevel="0" collapsed="false">
      <c r="B178" s="10"/>
      <c r="C178" s="11"/>
      <c r="D178" s="11"/>
      <c r="E178" s="11"/>
      <c r="F178" s="11"/>
      <c r="G178" s="11"/>
      <c r="H178" s="12"/>
      <c r="I178" s="11"/>
      <c r="J178" s="13" t="n">
        <f aca="false">IF(OR(B178="",H178=""),0,IF(I178="Sí",0,H178*Ajustes!$C$4))</f>
        <v>0</v>
      </c>
      <c r="K178" s="14"/>
      <c r="L178" s="14"/>
      <c r="M178" s="15" t="n">
        <f aca="false">IF(B178="",0,SUM(J178:L178))</f>
        <v>0</v>
      </c>
      <c r="N178" s="16" t="str">
        <f aca="false">IF(B178="","",MONTH(B178))</f>
        <v/>
      </c>
    </row>
    <row r="179" customFormat="false" ht="15" hidden="false" customHeight="false" outlineLevel="0" collapsed="false">
      <c r="B179" s="10"/>
      <c r="C179" s="11"/>
      <c r="D179" s="11"/>
      <c r="E179" s="11"/>
      <c r="F179" s="11"/>
      <c r="G179" s="11"/>
      <c r="H179" s="12"/>
      <c r="I179" s="11"/>
      <c r="J179" s="13" t="n">
        <f aca="false">IF(OR(B179="",H179=""),0,IF(I179="Sí",0,H179*Ajustes!$C$4))</f>
        <v>0</v>
      </c>
      <c r="K179" s="14"/>
      <c r="L179" s="14"/>
      <c r="M179" s="15" t="n">
        <f aca="false">IF(B179="",0,SUM(J179:L179))</f>
        <v>0</v>
      </c>
      <c r="N179" s="16" t="str">
        <f aca="false">IF(B179="","",MONTH(B179))</f>
        <v/>
      </c>
    </row>
    <row r="180" customFormat="false" ht="15" hidden="false" customHeight="false" outlineLevel="0" collapsed="false">
      <c r="B180" s="10"/>
      <c r="C180" s="11"/>
      <c r="D180" s="11"/>
      <c r="E180" s="11"/>
      <c r="F180" s="11"/>
      <c r="G180" s="11"/>
      <c r="H180" s="12"/>
      <c r="I180" s="11"/>
      <c r="J180" s="13" t="n">
        <f aca="false">IF(OR(B180="",H180=""),0,IF(I180="Sí",0,H180*Ajustes!$C$4))</f>
        <v>0</v>
      </c>
      <c r="K180" s="14"/>
      <c r="L180" s="14"/>
      <c r="M180" s="15" t="n">
        <f aca="false">IF(B180="",0,SUM(J180:L180))</f>
        <v>0</v>
      </c>
      <c r="N180" s="16" t="str">
        <f aca="false">IF(B180="","",MONTH(B180))</f>
        <v/>
      </c>
    </row>
    <row r="181" customFormat="false" ht="15" hidden="false" customHeight="false" outlineLevel="0" collapsed="false">
      <c r="B181" s="10"/>
      <c r="C181" s="11"/>
      <c r="D181" s="11"/>
      <c r="E181" s="11"/>
      <c r="F181" s="11"/>
      <c r="G181" s="11"/>
      <c r="H181" s="12"/>
      <c r="I181" s="11"/>
      <c r="J181" s="13" t="n">
        <f aca="false">IF(OR(B181="",H181=""),0,IF(I181="Sí",0,H181*Ajustes!$C$4))</f>
        <v>0</v>
      </c>
      <c r="K181" s="14"/>
      <c r="L181" s="14"/>
      <c r="M181" s="15" t="n">
        <f aca="false">IF(B181="",0,SUM(J181:L181))</f>
        <v>0</v>
      </c>
      <c r="N181" s="16" t="str">
        <f aca="false">IF(B181="","",MONTH(B181))</f>
        <v/>
      </c>
    </row>
    <row r="182" customFormat="false" ht="15" hidden="false" customHeight="false" outlineLevel="0" collapsed="false">
      <c r="B182" s="10"/>
      <c r="C182" s="11"/>
      <c r="D182" s="11"/>
      <c r="E182" s="11"/>
      <c r="F182" s="11"/>
      <c r="G182" s="11"/>
      <c r="H182" s="12"/>
      <c r="I182" s="11"/>
      <c r="J182" s="13" t="n">
        <f aca="false">IF(OR(B182="",H182=""),0,IF(I182="Sí",0,H182*Ajustes!$C$4))</f>
        <v>0</v>
      </c>
      <c r="K182" s="14"/>
      <c r="L182" s="14"/>
      <c r="M182" s="15" t="n">
        <f aca="false">IF(B182="",0,SUM(J182:L182))</f>
        <v>0</v>
      </c>
      <c r="N182" s="16" t="str">
        <f aca="false">IF(B182="","",MONTH(B182))</f>
        <v/>
      </c>
    </row>
    <row r="183" customFormat="false" ht="15" hidden="false" customHeight="false" outlineLevel="0" collapsed="false">
      <c r="B183" s="10"/>
      <c r="C183" s="11"/>
      <c r="D183" s="11"/>
      <c r="E183" s="11"/>
      <c r="F183" s="11"/>
      <c r="G183" s="11"/>
      <c r="H183" s="12"/>
      <c r="I183" s="11"/>
      <c r="J183" s="13" t="n">
        <f aca="false">IF(OR(B183="",H183=""),0,IF(I183="Sí",0,H183*Ajustes!$C$4))</f>
        <v>0</v>
      </c>
      <c r="K183" s="14"/>
      <c r="L183" s="14"/>
      <c r="M183" s="15" t="n">
        <f aca="false">IF(B183="",0,SUM(J183:L183))</f>
        <v>0</v>
      </c>
      <c r="N183" s="16" t="str">
        <f aca="false">IF(B183="","",MONTH(B183))</f>
        <v/>
      </c>
    </row>
    <row r="184" customFormat="false" ht="15" hidden="false" customHeight="false" outlineLevel="0" collapsed="false">
      <c r="B184" s="10"/>
      <c r="C184" s="11"/>
      <c r="D184" s="11"/>
      <c r="E184" s="11"/>
      <c r="F184" s="11"/>
      <c r="G184" s="11"/>
      <c r="H184" s="12"/>
      <c r="I184" s="11"/>
      <c r="J184" s="13" t="n">
        <f aca="false">IF(OR(B184="",H184=""),0,IF(I184="Sí",0,H184*Ajustes!$C$4))</f>
        <v>0</v>
      </c>
      <c r="K184" s="14"/>
      <c r="L184" s="14"/>
      <c r="M184" s="15" t="n">
        <f aca="false">IF(B184="",0,SUM(J184:L184))</f>
        <v>0</v>
      </c>
      <c r="N184" s="16" t="str">
        <f aca="false">IF(B184="","",MONTH(B184))</f>
        <v/>
      </c>
    </row>
    <row r="185" customFormat="false" ht="15" hidden="false" customHeight="false" outlineLevel="0" collapsed="false">
      <c r="B185" s="10"/>
      <c r="C185" s="11"/>
      <c r="D185" s="11"/>
      <c r="E185" s="11"/>
      <c r="F185" s="11"/>
      <c r="G185" s="11"/>
      <c r="H185" s="12"/>
      <c r="I185" s="11"/>
      <c r="J185" s="13" t="n">
        <f aca="false">IF(OR(B185="",H185=""),0,IF(I185="Sí",0,H185*Ajustes!$C$4))</f>
        <v>0</v>
      </c>
      <c r="K185" s="14"/>
      <c r="L185" s="14"/>
      <c r="M185" s="15" t="n">
        <f aca="false">IF(B185="",0,SUM(J185:L185))</f>
        <v>0</v>
      </c>
      <c r="N185" s="16" t="str">
        <f aca="false">IF(B185="","",MONTH(B185))</f>
        <v/>
      </c>
    </row>
    <row r="186" customFormat="false" ht="15" hidden="false" customHeight="false" outlineLevel="0" collapsed="false">
      <c r="B186" s="10"/>
      <c r="C186" s="11"/>
      <c r="D186" s="11"/>
      <c r="E186" s="11"/>
      <c r="F186" s="11"/>
      <c r="G186" s="11"/>
      <c r="H186" s="12"/>
      <c r="I186" s="11"/>
      <c r="J186" s="13" t="n">
        <f aca="false">IF(OR(B186="",H186=""),0,IF(I186="Sí",0,H186*Ajustes!$C$4))</f>
        <v>0</v>
      </c>
      <c r="K186" s="14"/>
      <c r="L186" s="14"/>
      <c r="M186" s="15" t="n">
        <f aca="false">IF(B186="",0,SUM(J186:L186))</f>
        <v>0</v>
      </c>
      <c r="N186" s="16" t="str">
        <f aca="false">IF(B186="","",MONTH(B186))</f>
        <v/>
      </c>
    </row>
    <row r="187" customFormat="false" ht="15" hidden="false" customHeight="false" outlineLevel="0" collapsed="false">
      <c r="B187" s="10"/>
      <c r="C187" s="11"/>
      <c r="D187" s="11"/>
      <c r="E187" s="11"/>
      <c r="F187" s="11"/>
      <c r="G187" s="11"/>
      <c r="H187" s="12"/>
      <c r="I187" s="11"/>
      <c r="J187" s="13" t="n">
        <f aca="false">IF(OR(B187="",H187=""),0,IF(I187="Sí",0,H187*Ajustes!$C$4))</f>
        <v>0</v>
      </c>
      <c r="K187" s="14"/>
      <c r="L187" s="14"/>
      <c r="M187" s="15" t="n">
        <f aca="false">IF(B187="",0,SUM(J187:L187))</f>
        <v>0</v>
      </c>
      <c r="N187" s="16" t="str">
        <f aca="false">IF(B187="","",MONTH(B187))</f>
        <v/>
      </c>
    </row>
    <row r="188" customFormat="false" ht="15" hidden="false" customHeight="false" outlineLevel="0" collapsed="false">
      <c r="B188" s="10"/>
      <c r="C188" s="11"/>
      <c r="D188" s="11"/>
      <c r="E188" s="11"/>
      <c r="F188" s="11"/>
      <c r="G188" s="11"/>
      <c r="H188" s="12"/>
      <c r="I188" s="11"/>
      <c r="J188" s="13" t="n">
        <f aca="false">IF(OR(B188="",H188=""),0,IF(I188="Sí",0,H188*Ajustes!$C$4))</f>
        <v>0</v>
      </c>
      <c r="K188" s="14"/>
      <c r="L188" s="14"/>
      <c r="M188" s="15" t="n">
        <f aca="false">IF(B188="",0,SUM(J188:L188))</f>
        <v>0</v>
      </c>
      <c r="N188" s="16" t="str">
        <f aca="false">IF(B188="","",MONTH(B188))</f>
        <v/>
      </c>
    </row>
    <row r="189" customFormat="false" ht="15" hidden="false" customHeight="false" outlineLevel="0" collapsed="false">
      <c r="B189" s="10"/>
      <c r="C189" s="11"/>
      <c r="D189" s="11"/>
      <c r="E189" s="11"/>
      <c r="F189" s="11"/>
      <c r="G189" s="11"/>
      <c r="H189" s="12"/>
      <c r="I189" s="11"/>
      <c r="J189" s="13" t="n">
        <f aca="false">IF(OR(B189="",H189=""),0,IF(I189="Sí",0,H189*Ajustes!$C$4))</f>
        <v>0</v>
      </c>
      <c r="K189" s="14"/>
      <c r="L189" s="14"/>
      <c r="M189" s="15" t="n">
        <f aca="false">IF(B189="",0,SUM(J189:L189))</f>
        <v>0</v>
      </c>
      <c r="N189" s="16" t="str">
        <f aca="false">IF(B189="","",MONTH(B189))</f>
        <v/>
      </c>
    </row>
    <row r="190" customFormat="false" ht="15" hidden="false" customHeight="false" outlineLevel="0" collapsed="false">
      <c r="B190" s="10"/>
      <c r="C190" s="11"/>
      <c r="D190" s="11"/>
      <c r="E190" s="11"/>
      <c r="F190" s="11"/>
      <c r="G190" s="11"/>
      <c r="H190" s="12"/>
      <c r="I190" s="11"/>
      <c r="J190" s="13" t="n">
        <f aca="false">IF(OR(B190="",H190=""),0,IF(I190="Sí",0,H190*Ajustes!$C$4))</f>
        <v>0</v>
      </c>
      <c r="K190" s="14"/>
      <c r="L190" s="14"/>
      <c r="M190" s="15" t="n">
        <f aca="false">IF(B190="",0,SUM(J190:L190))</f>
        <v>0</v>
      </c>
      <c r="N190" s="16" t="str">
        <f aca="false">IF(B190="","",MONTH(B190))</f>
        <v/>
      </c>
    </row>
    <row r="191" customFormat="false" ht="15" hidden="false" customHeight="false" outlineLevel="0" collapsed="false">
      <c r="B191" s="10"/>
      <c r="C191" s="11"/>
      <c r="D191" s="11"/>
      <c r="E191" s="11"/>
      <c r="F191" s="11"/>
      <c r="G191" s="11"/>
      <c r="H191" s="12"/>
      <c r="I191" s="11"/>
      <c r="J191" s="13" t="n">
        <f aca="false">IF(OR(B191="",H191=""),0,IF(I191="Sí",0,H191*Ajustes!$C$4))</f>
        <v>0</v>
      </c>
      <c r="K191" s="14"/>
      <c r="L191" s="14"/>
      <c r="M191" s="15" t="n">
        <f aca="false">IF(B191="",0,SUM(J191:L191))</f>
        <v>0</v>
      </c>
      <c r="N191" s="16" t="str">
        <f aca="false">IF(B191="","",MONTH(B191))</f>
        <v/>
      </c>
    </row>
    <row r="192" customFormat="false" ht="15" hidden="false" customHeight="false" outlineLevel="0" collapsed="false">
      <c r="B192" s="10"/>
      <c r="C192" s="11"/>
      <c r="D192" s="11"/>
      <c r="E192" s="11"/>
      <c r="F192" s="11"/>
      <c r="G192" s="11"/>
      <c r="H192" s="12"/>
      <c r="I192" s="11"/>
      <c r="J192" s="13" t="n">
        <f aca="false">IF(OR(B192="",H192=""),0,IF(I192="Sí",0,H192*Ajustes!$C$4))</f>
        <v>0</v>
      </c>
      <c r="K192" s="14"/>
      <c r="L192" s="14"/>
      <c r="M192" s="15" t="n">
        <f aca="false">IF(B192="",0,SUM(J192:L192))</f>
        <v>0</v>
      </c>
      <c r="N192" s="16" t="str">
        <f aca="false">IF(B192="","",MONTH(B192))</f>
        <v/>
      </c>
    </row>
    <row r="193" customFormat="false" ht="15" hidden="false" customHeight="false" outlineLevel="0" collapsed="false">
      <c r="B193" s="10"/>
      <c r="C193" s="11"/>
      <c r="D193" s="11"/>
      <c r="E193" s="11"/>
      <c r="F193" s="11"/>
      <c r="G193" s="11"/>
      <c r="H193" s="12"/>
      <c r="I193" s="11"/>
      <c r="J193" s="13" t="n">
        <f aca="false">IF(OR(B193="",H193=""),0,IF(I193="Sí",0,H193*Ajustes!$C$4))</f>
        <v>0</v>
      </c>
      <c r="K193" s="14"/>
      <c r="L193" s="14"/>
      <c r="M193" s="15" t="n">
        <f aca="false">IF(B193="",0,SUM(J193:L193))</f>
        <v>0</v>
      </c>
      <c r="N193" s="16" t="str">
        <f aca="false">IF(B193="","",MONTH(B193))</f>
        <v/>
      </c>
    </row>
    <row r="194" customFormat="false" ht="15" hidden="false" customHeight="false" outlineLevel="0" collapsed="false">
      <c r="B194" s="10"/>
      <c r="C194" s="11"/>
      <c r="D194" s="11"/>
      <c r="E194" s="11"/>
      <c r="F194" s="11"/>
      <c r="G194" s="11"/>
      <c r="H194" s="12"/>
      <c r="I194" s="11"/>
      <c r="J194" s="13" t="n">
        <f aca="false">IF(OR(B194="",H194=""),0,IF(I194="Sí",0,H194*Ajustes!$C$4))</f>
        <v>0</v>
      </c>
      <c r="K194" s="14"/>
      <c r="L194" s="14"/>
      <c r="M194" s="15" t="n">
        <f aca="false">IF(B194="",0,SUM(J194:L194))</f>
        <v>0</v>
      </c>
      <c r="N194" s="16" t="str">
        <f aca="false">IF(B194="","",MONTH(B194))</f>
        <v/>
      </c>
    </row>
    <row r="195" customFormat="false" ht="15" hidden="false" customHeight="false" outlineLevel="0" collapsed="false">
      <c r="B195" s="10"/>
      <c r="C195" s="11"/>
      <c r="D195" s="11"/>
      <c r="E195" s="11"/>
      <c r="F195" s="11"/>
      <c r="G195" s="11"/>
      <c r="H195" s="12"/>
      <c r="I195" s="11"/>
      <c r="J195" s="13" t="n">
        <f aca="false">IF(OR(B195="",H195=""),0,IF(I195="Sí",0,H195*Ajustes!$C$4))</f>
        <v>0</v>
      </c>
      <c r="K195" s="14"/>
      <c r="L195" s="14"/>
      <c r="M195" s="15" t="n">
        <f aca="false">IF(B195="",0,SUM(J195:L195))</f>
        <v>0</v>
      </c>
      <c r="N195" s="16" t="str">
        <f aca="false">IF(B195="","",MONTH(B195))</f>
        <v/>
      </c>
    </row>
    <row r="196" customFormat="false" ht="15" hidden="false" customHeight="false" outlineLevel="0" collapsed="false">
      <c r="B196" s="10"/>
      <c r="C196" s="11"/>
      <c r="D196" s="11"/>
      <c r="E196" s="11"/>
      <c r="F196" s="11"/>
      <c r="G196" s="11"/>
      <c r="H196" s="12"/>
      <c r="I196" s="11"/>
      <c r="J196" s="13" t="n">
        <f aca="false">IF(OR(B196="",H196=""),0,IF(I196="Sí",0,H196*Ajustes!$C$4))</f>
        <v>0</v>
      </c>
      <c r="K196" s="14"/>
      <c r="L196" s="14"/>
      <c r="M196" s="15" t="n">
        <f aca="false">IF(B196="",0,SUM(J196:L196))</f>
        <v>0</v>
      </c>
      <c r="N196" s="16" t="str">
        <f aca="false">IF(B196="","",MONTH(B196))</f>
        <v/>
      </c>
    </row>
    <row r="197" customFormat="false" ht="15" hidden="false" customHeight="false" outlineLevel="0" collapsed="false">
      <c r="B197" s="10"/>
      <c r="C197" s="11"/>
      <c r="D197" s="11"/>
      <c r="E197" s="11"/>
      <c r="F197" s="11"/>
      <c r="G197" s="11"/>
      <c r="H197" s="12"/>
      <c r="I197" s="11"/>
      <c r="J197" s="13" t="n">
        <f aca="false">IF(OR(B197="",H197=""),0,IF(I197="Sí",0,H197*Ajustes!$C$4))</f>
        <v>0</v>
      </c>
      <c r="K197" s="14"/>
      <c r="L197" s="14"/>
      <c r="M197" s="15" t="n">
        <f aca="false">IF(B197="",0,SUM(J197:L197))</f>
        <v>0</v>
      </c>
      <c r="N197" s="16" t="str">
        <f aca="false">IF(B197="","",MONTH(B197))</f>
        <v/>
      </c>
    </row>
    <row r="198" customFormat="false" ht="15" hidden="false" customHeight="false" outlineLevel="0" collapsed="false">
      <c r="B198" s="10"/>
      <c r="C198" s="11"/>
      <c r="D198" s="11"/>
      <c r="E198" s="11"/>
      <c r="F198" s="11"/>
      <c r="G198" s="11"/>
      <c r="H198" s="12"/>
      <c r="I198" s="11"/>
      <c r="J198" s="13" t="n">
        <f aca="false">IF(OR(B198="",H198=""),0,IF(I198="Sí",0,H198*Ajustes!$C$4))</f>
        <v>0</v>
      </c>
      <c r="K198" s="14"/>
      <c r="L198" s="14"/>
      <c r="M198" s="15" t="n">
        <f aca="false">IF(B198="",0,SUM(J198:L198))</f>
        <v>0</v>
      </c>
      <c r="N198" s="16" t="str">
        <f aca="false">IF(B198="","",MONTH(B198))</f>
        <v/>
      </c>
    </row>
    <row r="199" customFormat="false" ht="15" hidden="false" customHeight="false" outlineLevel="0" collapsed="false">
      <c r="B199" s="10"/>
      <c r="C199" s="11"/>
      <c r="D199" s="11"/>
      <c r="E199" s="11"/>
      <c r="F199" s="11"/>
      <c r="G199" s="11"/>
      <c r="H199" s="12"/>
      <c r="I199" s="11"/>
      <c r="J199" s="13" t="n">
        <f aca="false">IF(OR(B199="",H199=""),0,IF(I199="Sí",0,H199*Ajustes!$C$4))</f>
        <v>0</v>
      </c>
      <c r="K199" s="14"/>
      <c r="L199" s="14"/>
      <c r="M199" s="15" t="n">
        <f aca="false">IF(B199="",0,SUM(J199:L199))</f>
        <v>0</v>
      </c>
      <c r="N199" s="16" t="str">
        <f aca="false">IF(B199="","",MONTH(B199))</f>
        <v/>
      </c>
    </row>
    <row r="200" customFormat="false" ht="15" hidden="false" customHeight="false" outlineLevel="0" collapsed="false">
      <c r="B200" s="10"/>
      <c r="C200" s="11"/>
      <c r="D200" s="11"/>
      <c r="E200" s="11"/>
      <c r="F200" s="11"/>
      <c r="G200" s="11"/>
      <c r="H200" s="12"/>
      <c r="I200" s="11"/>
      <c r="J200" s="13" t="n">
        <f aca="false">IF(OR(B200="",H200=""),0,IF(I200="Sí",0,H200*Ajustes!$C$4))</f>
        <v>0</v>
      </c>
      <c r="K200" s="14"/>
      <c r="L200" s="14"/>
      <c r="M200" s="15" t="n">
        <f aca="false">IF(B200="",0,SUM(J200:L200))</f>
        <v>0</v>
      </c>
      <c r="N200" s="16" t="str">
        <f aca="false">IF(B200="","",MONTH(B200))</f>
        <v/>
      </c>
    </row>
    <row r="201" customFormat="false" ht="15" hidden="false" customHeight="false" outlineLevel="0" collapsed="false">
      <c r="B201" s="10"/>
      <c r="C201" s="11"/>
      <c r="D201" s="11"/>
      <c r="E201" s="11"/>
      <c r="F201" s="11"/>
      <c r="G201" s="11"/>
      <c r="H201" s="12"/>
      <c r="I201" s="11"/>
      <c r="J201" s="13" t="n">
        <f aca="false">IF(OR(B201="",H201=""),0,IF(I201="Sí",0,H201*Ajustes!$C$4))</f>
        <v>0</v>
      </c>
      <c r="K201" s="14"/>
      <c r="L201" s="14"/>
      <c r="M201" s="15" t="n">
        <f aca="false">IF(B201="",0,SUM(J201:L201))</f>
        <v>0</v>
      </c>
      <c r="N201" s="16" t="str">
        <f aca="false">IF(B201="","",MONTH(B201))</f>
        <v/>
      </c>
    </row>
    <row r="202" customFormat="false" ht="15" hidden="false" customHeight="false" outlineLevel="0" collapsed="false">
      <c r="B202" s="10"/>
      <c r="C202" s="11"/>
      <c r="D202" s="11"/>
      <c r="E202" s="11"/>
      <c r="F202" s="11"/>
      <c r="G202" s="11"/>
      <c r="H202" s="12"/>
      <c r="I202" s="11"/>
      <c r="J202" s="13" t="n">
        <f aca="false">IF(OR(B202="",H202=""),0,IF(I202="Sí",0,H202*Ajustes!$C$4))</f>
        <v>0</v>
      </c>
      <c r="K202" s="14"/>
      <c r="L202" s="14"/>
      <c r="M202" s="15" t="n">
        <f aca="false">IF(B202="",0,SUM(J202:L202))</f>
        <v>0</v>
      </c>
      <c r="N202" s="16" t="str">
        <f aca="false">IF(B202="","",MONTH(B202))</f>
        <v/>
      </c>
    </row>
    <row r="203" customFormat="false" ht="15" hidden="false" customHeight="false" outlineLevel="0" collapsed="false">
      <c r="B203" s="10"/>
      <c r="C203" s="11"/>
      <c r="D203" s="11"/>
      <c r="E203" s="11"/>
      <c r="F203" s="11"/>
      <c r="G203" s="11"/>
      <c r="H203" s="12"/>
      <c r="I203" s="11"/>
      <c r="J203" s="13" t="n">
        <f aca="false">IF(OR(B203="",H203=""),0,IF(I203="Sí",0,H203*Ajustes!$C$4))</f>
        <v>0</v>
      </c>
      <c r="K203" s="14"/>
      <c r="L203" s="14"/>
      <c r="M203" s="15" t="n">
        <f aca="false">IF(B203="",0,SUM(J203:L203))</f>
        <v>0</v>
      </c>
      <c r="N203" s="16" t="str">
        <f aca="false">IF(B203="","",MONTH(B203))</f>
        <v/>
      </c>
    </row>
    <row r="204" customFormat="false" ht="15" hidden="false" customHeight="false" outlineLevel="0" collapsed="false">
      <c r="B204" s="10"/>
      <c r="C204" s="11"/>
      <c r="D204" s="11"/>
      <c r="E204" s="11"/>
      <c r="F204" s="11"/>
      <c r="G204" s="11"/>
      <c r="H204" s="12"/>
      <c r="I204" s="11"/>
      <c r="J204" s="13" t="n">
        <f aca="false">IF(OR(B204="",H204=""),0,IF(I204="Sí",0,H204*Ajustes!$C$4))</f>
        <v>0</v>
      </c>
      <c r="K204" s="14"/>
      <c r="L204" s="14"/>
      <c r="M204" s="15" t="n">
        <f aca="false">IF(B204="",0,SUM(J204:L204))</f>
        <v>0</v>
      </c>
      <c r="N204" s="16" t="str">
        <f aca="false">IF(B204="","",MONTH(B204))</f>
        <v/>
      </c>
    </row>
    <row r="205" customFormat="false" ht="15" hidden="false" customHeight="false" outlineLevel="0" collapsed="false">
      <c r="B205" s="10"/>
      <c r="C205" s="11"/>
      <c r="D205" s="11"/>
      <c r="E205" s="11"/>
      <c r="F205" s="11"/>
      <c r="G205" s="11"/>
      <c r="H205" s="12"/>
      <c r="I205" s="11"/>
      <c r="J205" s="13" t="n">
        <f aca="false">IF(OR(B205="",H205=""),0,IF(I205="Sí",0,H205*Ajustes!$C$4))</f>
        <v>0</v>
      </c>
      <c r="K205" s="14"/>
      <c r="L205" s="14"/>
      <c r="M205" s="15" t="n">
        <f aca="false">IF(B205="",0,SUM(J205:L205))</f>
        <v>0</v>
      </c>
      <c r="N205" s="16" t="str">
        <f aca="false">IF(B205="","",MONTH(B205))</f>
        <v/>
      </c>
    </row>
    <row r="206" customFormat="false" ht="15" hidden="false" customHeight="false" outlineLevel="0" collapsed="false">
      <c r="B206" s="10"/>
      <c r="C206" s="11"/>
      <c r="D206" s="11"/>
      <c r="E206" s="11"/>
      <c r="F206" s="11"/>
      <c r="G206" s="11"/>
      <c r="H206" s="12"/>
      <c r="I206" s="11"/>
      <c r="J206" s="13" t="n">
        <f aca="false">IF(OR(B206="",H206=""),0,IF(I206="Sí",0,H206*Ajustes!$C$4))</f>
        <v>0</v>
      </c>
      <c r="K206" s="14"/>
      <c r="L206" s="14"/>
      <c r="M206" s="15" t="n">
        <f aca="false">IF(B206="",0,SUM(J206:L206))</f>
        <v>0</v>
      </c>
      <c r="N206" s="16" t="str">
        <f aca="false">IF(B206="","",MONTH(B206))</f>
        <v/>
      </c>
    </row>
    <row r="207" customFormat="false" ht="15" hidden="false" customHeight="false" outlineLevel="0" collapsed="false">
      <c r="B207" s="10"/>
      <c r="C207" s="11"/>
      <c r="D207" s="11"/>
      <c r="E207" s="11"/>
      <c r="F207" s="11"/>
      <c r="G207" s="11"/>
      <c r="H207" s="12"/>
      <c r="I207" s="11"/>
      <c r="J207" s="13" t="n">
        <f aca="false">IF(OR(B207="",H207=""),0,IF(I207="Sí",0,H207*Ajustes!$C$4))</f>
        <v>0</v>
      </c>
      <c r="K207" s="14"/>
      <c r="L207" s="14"/>
      <c r="M207" s="15" t="n">
        <f aca="false">IF(B207="",0,SUM(J207:L207))</f>
        <v>0</v>
      </c>
      <c r="N207" s="16" t="str">
        <f aca="false">IF(B207="","",MONTH(B207))</f>
        <v/>
      </c>
    </row>
    <row r="208" customFormat="false" ht="15" hidden="false" customHeight="false" outlineLevel="0" collapsed="false">
      <c r="B208" s="10"/>
      <c r="C208" s="11"/>
      <c r="D208" s="11"/>
      <c r="E208" s="11"/>
      <c r="F208" s="11"/>
      <c r="G208" s="11"/>
      <c r="H208" s="12"/>
      <c r="I208" s="11"/>
      <c r="J208" s="13" t="n">
        <f aca="false">IF(OR(B208="",H208=""),0,IF(I208="Sí",0,H208*Ajustes!$C$4))</f>
        <v>0</v>
      </c>
      <c r="K208" s="14"/>
      <c r="L208" s="14"/>
      <c r="M208" s="15" t="n">
        <f aca="false">IF(B208="",0,SUM(J208:L208))</f>
        <v>0</v>
      </c>
      <c r="N208" s="16" t="str">
        <f aca="false">IF(B208="","",MONTH(B208))</f>
        <v/>
      </c>
    </row>
    <row r="209" customFormat="false" ht="15" hidden="false" customHeight="false" outlineLevel="0" collapsed="false">
      <c r="B209" s="10"/>
      <c r="C209" s="11"/>
      <c r="D209" s="11"/>
      <c r="E209" s="11"/>
      <c r="F209" s="11"/>
      <c r="G209" s="11"/>
      <c r="H209" s="12"/>
      <c r="I209" s="11"/>
      <c r="J209" s="13" t="n">
        <f aca="false">IF(OR(B209="",H209=""),0,IF(I209="Sí",0,H209*Ajustes!$C$4))</f>
        <v>0</v>
      </c>
      <c r="K209" s="14"/>
      <c r="L209" s="14"/>
      <c r="M209" s="15" t="n">
        <f aca="false">IF(B209="",0,SUM(J209:L209))</f>
        <v>0</v>
      </c>
      <c r="N209" s="16" t="str">
        <f aca="false">IF(B209="","",MONTH(B209))</f>
        <v/>
      </c>
    </row>
    <row r="210" customFormat="false" ht="15" hidden="false" customHeight="false" outlineLevel="0" collapsed="false">
      <c r="B210" s="10"/>
      <c r="C210" s="11"/>
      <c r="D210" s="11"/>
      <c r="E210" s="11"/>
      <c r="F210" s="11"/>
      <c r="G210" s="11"/>
      <c r="H210" s="12"/>
      <c r="I210" s="11"/>
      <c r="J210" s="13" t="n">
        <f aca="false">IF(OR(B210="",H210=""),0,IF(I210="Sí",0,H210*Ajustes!$C$4))</f>
        <v>0</v>
      </c>
      <c r="K210" s="14"/>
      <c r="L210" s="14"/>
      <c r="M210" s="15" t="n">
        <f aca="false">IF(B210="",0,SUM(J210:L210))</f>
        <v>0</v>
      </c>
      <c r="N210" s="16" t="str">
        <f aca="false">IF(B210="","",MONTH(B210))</f>
        <v/>
      </c>
    </row>
    <row r="211" customFormat="false" ht="15" hidden="false" customHeight="false" outlineLevel="0" collapsed="false">
      <c r="B211" s="10"/>
      <c r="C211" s="11"/>
      <c r="D211" s="11"/>
      <c r="E211" s="11"/>
      <c r="F211" s="11"/>
      <c r="G211" s="11"/>
      <c r="H211" s="12"/>
      <c r="I211" s="11"/>
      <c r="J211" s="13" t="n">
        <f aca="false">IF(OR(B211="",H211=""),0,IF(I211="Sí",0,H211*Ajustes!$C$4))</f>
        <v>0</v>
      </c>
      <c r="K211" s="14"/>
      <c r="L211" s="14"/>
      <c r="M211" s="15" t="n">
        <f aca="false">IF(B211="",0,SUM(J211:L211))</f>
        <v>0</v>
      </c>
      <c r="N211" s="16" t="str">
        <f aca="false">IF(B211="","",MONTH(B211))</f>
        <v/>
      </c>
    </row>
    <row r="212" customFormat="false" ht="15" hidden="false" customHeight="false" outlineLevel="0" collapsed="false">
      <c r="B212" s="10"/>
      <c r="C212" s="11"/>
      <c r="D212" s="11"/>
      <c r="E212" s="11"/>
      <c r="F212" s="11"/>
      <c r="G212" s="11"/>
      <c r="H212" s="12"/>
      <c r="I212" s="11"/>
      <c r="J212" s="13" t="n">
        <f aca="false">IF(OR(B212="",H212=""),0,IF(I212="Sí",0,H212*Ajustes!$C$4))</f>
        <v>0</v>
      </c>
      <c r="K212" s="14"/>
      <c r="L212" s="14"/>
      <c r="M212" s="15" t="n">
        <f aca="false">IF(B212="",0,SUM(J212:L212))</f>
        <v>0</v>
      </c>
      <c r="N212" s="16" t="str">
        <f aca="false">IF(B212="","",MONTH(B212))</f>
        <v/>
      </c>
    </row>
    <row r="213" customFormat="false" ht="15" hidden="false" customHeight="false" outlineLevel="0" collapsed="false">
      <c r="B213" s="10"/>
      <c r="C213" s="11"/>
      <c r="D213" s="11"/>
      <c r="E213" s="11"/>
      <c r="F213" s="11"/>
      <c r="G213" s="11"/>
      <c r="H213" s="12"/>
      <c r="I213" s="11"/>
      <c r="J213" s="13" t="n">
        <f aca="false">IF(OR(B213="",H213=""),0,IF(I213="Sí",0,H213*Ajustes!$C$4))</f>
        <v>0</v>
      </c>
      <c r="K213" s="14"/>
      <c r="L213" s="14"/>
      <c r="M213" s="15" t="n">
        <f aca="false">IF(B213="",0,SUM(J213:L213))</f>
        <v>0</v>
      </c>
      <c r="N213" s="16" t="str">
        <f aca="false">IF(B213="","",MONTH(B213))</f>
        <v/>
      </c>
    </row>
    <row r="214" customFormat="false" ht="15" hidden="false" customHeight="false" outlineLevel="0" collapsed="false">
      <c r="B214" s="10"/>
      <c r="C214" s="11"/>
      <c r="D214" s="11"/>
      <c r="E214" s="11"/>
      <c r="F214" s="11"/>
      <c r="G214" s="11"/>
      <c r="H214" s="12"/>
      <c r="I214" s="11"/>
      <c r="J214" s="13" t="n">
        <f aca="false">IF(OR(B214="",H214=""),0,IF(I214="Sí",0,H214*Ajustes!$C$4))</f>
        <v>0</v>
      </c>
      <c r="K214" s="14"/>
      <c r="L214" s="14"/>
      <c r="M214" s="15" t="n">
        <f aca="false">IF(B214="",0,SUM(J214:L214))</f>
        <v>0</v>
      </c>
      <c r="N214" s="16" t="str">
        <f aca="false">IF(B214="","",MONTH(B214))</f>
        <v/>
      </c>
    </row>
    <row r="215" customFormat="false" ht="15" hidden="false" customHeight="false" outlineLevel="0" collapsed="false">
      <c r="B215" s="10"/>
      <c r="C215" s="11"/>
      <c r="D215" s="11"/>
      <c r="E215" s="11"/>
      <c r="F215" s="11"/>
      <c r="G215" s="11"/>
      <c r="H215" s="12"/>
      <c r="I215" s="11"/>
      <c r="J215" s="13" t="n">
        <f aca="false">IF(OR(B215="",H215=""),0,IF(I215="Sí",0,H215*Ajustes!$C$4))</f>
        <v>0</v>
      </c>
      <c r="K215" s="14"/>
      <c r="L215" s="14"/>
      <c r="M215" s="15" t="n">
        <f aca="false">IF(B215="",0,SUM(J215:L215))</f>
        <v>0</v>
      </c>
      <c r="N215" s="16" t="str">
        <f aca="false">IF(B215="","",MONTH(B215))</f>
        <v/>
      </c>
    </row>
    <row r="216" customFormat="false" ht="15" hidden="false" customHeight="false" outlineLevel="0" collapsed="false">
      <c r="B216" s="10"/>
      <c r="C216" s="11"/>
      <c r="D216" s="11"/>
      <c r="E216" s="11"/>
      <c r="F216" s="11"/>
      <c r="G216" s="11"/>
      <c r="H216" s="12"/>
      <c r="I216" s="11"/>
      <c r="J216" s="13" t="n">
        <f aca="false">IF(OR(B216="",H216=""),0,IF(I216="Sí",0,H216*Ajustes!$C$4))</f>
        <v>0</v>
      </c>
      <c r="K216" s="14"/>
      <c r="L216" s="14"/>
      <c r="M216" s="15" t="n">
        <f aca="false">IF(B216="",0,SUM(J216:L216))</f>
        <v>0</v>
      </c>
      <c r="N216" s="16" t="str">
        <f aca="false">IF(B216="","",MONTH(B216))</f>
        <v/>
      </c>
    </row>
    <row r="217" customFormat="false" ht="15" hidden="false" customHeight="false" outlineLevel="0" collapsed="false">
      <c r="B217" s="10"/>
      <c r="C217" s="11"/>
      <c r="D217" s="11"/>
      <c r="E217" s="11"/>
      <c r="F217" s="11"/>
      <c r="G217" s="11"/>
      <c r="H217" s="12"/>
      <c r="I217" s="11"/>
      <c r="J217" s="13" t="n">
        <f aca="false">IF(OR(B217="",H217=""),0,IF(I217="Sí",0,H217*Ajustes!$C$4))</f>
        <v>0</v>
      </c>
      <c r="K217" s="14"/>
      <c r="L217" s="14"/>
      <c r="M217" s="15" t="n">
        <f aca="false">IF(B217="",0,SUM(J217:L217))</f>
        <v>0</v>
      </c>
      <c r="N217" s="16" t="str">
        <f aca="false">IF(B217="","",MONTH(B217))</f>
        <v/>
      </c>
    </row>
    <row r="218" customFormat="false" ht="15" hidden="false" customHeight="false" outlineLevel="0" collapsed="false">
      <c r="B218" s="10"/>
      <c r="C218" s="11"/>
      <c r="D218" s="11"/>
      <c r="E218" s="11"/>
      <c r="F218" s="11"/>
      <c r="G218" s="11"/>
      <c r="H218" s="12"/>
      <c r="I218" s="11"/>
      <c r="J218" s="13" t="n">
        <f aca="false">IF(OR(B218="",H218=""),0,IF(I218="Sí",0,H218*Ajustes!$C$4))</f>
        <v>0</v>
      </c>
      <c r="K218" s="14"/>
      <c r="L218" s="14"/>
      <c r="M218" s="15" t="n">
        <f aca="false">IF(B218="",0,SUM(J218:L218))</f>
        <v>0</v>
      </c>
      <c r="N218" s="16" t="str">
        <f aca="false">IF(B218="","",MONTH(B218))</f>
        <v/>
      </c>
    </row>
    <row r="219" customFormat="false" ht="15" hidden="false" customHeight="false" outlineLevel="0" collapsed="false">
      <c r="B219" s="10"/>
      <c r="C219" s="11"/>
      <c r="D219" s="11"/>
      <c r="E219" s="11"/>
      <c r="F219" s="11"/>
      <c r="G219" s="11"/>
      <c r="H219" s="12"/>
      <c r="I219" s="11"/>
      <c r="J219" s="13" t="n">
        <f aca="false">IF(OR(B219="",H219=""),0,IF(I219="Sí",0,H219*Ajustes!$C$4))</f>
        <v>0</v>
      </c>
      <c r="K219" s="14"/>
      <c r="L219" s="14"/>
      <c r="M219" s="15" t="n">
        <f aca="false">IF(B219="",0,SUM(J219:L219))</f>
        <v>0</v>
      </c>
      <c r="N219" s="16" t="str">
        <f aca="false">IF(B219="","",MONTH(B219))</f>
        <v/>
      </c>
    </row>
    <row r="220" customFormat="false" ht="15" hidden="false" customHeight="false" outlineLevel="0" collapsed="false">
      <c r="B220" s="10"/>
      <c r="C220" s="11"/>
      <c r="D220" s="11"/>
      <c r="E220" s="11"/>
      <c r="F220" s="11"/>
      <c r="G220" s="11"/>
      <c r="H220" s="12"/>
      <c r="I220" s="11"/>
      <c r="J220" s="13" t="n">
        <f aca="false">IF(OR(B220="",H220=""),0,IF(I220="Sí",0,H220*Ajustes!$C$4))</f>
        <v>0</v>
      </c>
      <c r="K220" s="14"/>
      <c r="L220" s="14"/>
      <c r="M220" s="15" t="n">
        <f aca="false">IF(B220="",0,SUM(J220:L220))</f>
        <v>0</v>
      </c>
      <c r="N220" s="16" t="str">
        <f aca="false">IF(B220="","",MONTH(B220))</f>
        <v/>
      </c>
    </row>
    <row r="221" customFormat="false" ht="15" hidden="false" customHeight="false" outlineLevel="0" collapsed="false">
      <c r="B221" s="10"/>
      <c r="C221" s="11"/>
      <c r="D221" s="11"/>
      <c r="E221" s="11"/>
      <c r="F221" s="11"/>
      <c r="G221" s="11"/>
      <c r="H221" s="12"/>
      <c r="I221" s="11"/>
      <c r="J221" s="13" t="n">
        <f aca="false">IF(OR(B221="",H221=""),0,IF(I221="Sí",0,H221*Ajustes!$C$4))</f>
        <v>0</v>
      </c>
      <c r="K221" s="14"/>
      <c r="L221" s="14"/>
      <c r="M221" s="15" t="n">
        <f aca="false">IF(B221="",0,SUM(J221:L221))</f>
        <v>0</v>
      </c>
      <c r="N221" s="16" t="str">
        <f aca="false">IF(B221="","",MONTH(B221))</f>
        <v/>
      </c>
    </row>
    <row r="222" customFormat="false" ht="15" hidden="false" customHeight="false" outlineLevel="0" collapsed="false">
      <c r="B222" s="10"/>
      <c r="C222" s="11"/>
      <c r="D222" s="11"/>
      <c r="E222" s="11"/>
      <c r="F222" s="11"/>
      <c r="G222" s="11"/>
      <c r="H222" s="12"/>
      <c r="I222" s="11"/>
      <c r="J222" s="13" t="n">
        <f aca="false">IF(OR(B222="",H222=""),0,IF(I222="Sí",0,H222*Ajustes!$C$4))</f>
        <v>0</v>
      </c>
      <c r="K222" s="14"/>
      <c r="L222" s="14"/>
      <c r="M222" s="15" t="n">
        <f aca="false">IF(B222="",0,SUM(J222:L222))</f>
        <v>0</v>
      </c>
      <c r="N222" s="16" t="str">
        <f aca="false">IF(B222="","",MONTH(B222))</f>
        <v/>
      </c>
    </row>
    <row r="223" customFormat="false" ht="15" hidden="false" customHeight="false" outlineLevel="0" collapsed="false">
      <c r="B223" s="10"/>
      <c r="C223" s="11"/>
      <c r="D223" s="11"/>
      <c r="E223" s="11"/>
      <c r="F223" s="11"/>
      <c r="G223" s="11"/>
      <c r="H223" s="12"/>
      <c r="I223" s="11"/>
      <c r="J223" s="13" t="n">
        <f aca="false">IF(OR(B223="",H223=""),0,IF(I223="Sí",0,H223*Ajustes!$C$4))</f>
        <v>0</v>
      </c>
      <c r="K223" s="14"/>
      <c r="L223" s="14"/>
      <c r="M223" s="15" t="n">
        <f aca="false">IF(B223="",0,SUM(J223:L223))</f>
        <v>0</v>
      </c>
      <c r="N223" s="16" t="str">
        <f aca="false">IF(B223="","",MONTH(B223))</f>
        <v/>
      </c>
    </row>
    <row r="224" customFormat="false" ht="15" hidden="false" customHeight="false" outlineLevel="0" collapsed="false">
      <c r="B224" s="10"/>
      <c r="C224" s="11"/>
      <c r="D224" s="11"/>
      <c r="E224" s="11"/>
      <c r="F224" s="11"/>
      <c r="G224" s="11"/>
      <c r="H224" s="12"/>
      <c r="I224" s="11"/>
      <c r="J224" s="13" t="n">
        <f aca="false">IF(OR(B224="",H224=""),0,IF(I224="Sí",0,H224*Ajustes!$C$4))</f>
        <v>0</v>
      </c>
      <c r="K224" s="14"/>
      <c r="L224" s="14"/>
      <c r="M224" s="15" t="n">
        <f aca="false">IF(B224="",0,SUM(J224:L224))</f>
        <v>0</v>
      </c>
      <c r="N224" s="16" t="str">
        <f aca="false">IF(B224="","",MONTH(B224))</f>
        <v/>
      </c>
    </row>
    <row r="225" customFormat="false" ht="15" hidden="false" customHeight="false" outlineLevel="0" collapsed="false">
      <c r="B225" s="10"/>
      <c r="C225" s="11"/>
      <c r="D225" s="11"/>
      <c r="E225" s="11"/>
      <c r="F225" s="11"/>
      <c r="G225" s="11"/>
      <c r="H225" s="12"/>
      <c r="I225" s="11"/>
      <c r="J225" s="13" t="n">
        <f aca="false">IF(OR(B225="",H225=""),0,IF(I225="Sí",0,H225*Ajustes!$C$4))</f>
        <v>0</v>
      </c>
      <c r="K225" s="14"/>
      <c r="L225" s="14"/>
      <c r="M225" s="15" t="n">
        <f aca="false">IF(B225="",0,SUM(J225:L225))</f>
        <v>0</v>
      </c>
      <c r="N225" s="16" t="str">
        <f aca="false">IF(B225="","",MONTH(B225))</f>
        <v/>
      </c>
    </row>
    <row r="226" customFormat="false" ht="15" hidden="false" customHeight="false" outlineLevel="0" collapsed="false">
      <c r="B226" s="10"/>
      <c r="C226" s="11"/>
      <c r="D226" s="11"/>
      <c r="E226" s="11"/>
      <c r="F226" s="11"/>
      <c r="G226" s="11"/>
      <c r="H226" s="12"/>
      <c r="I226" s="11"/>
      <c r="J226" s="13" t="n">
        <f aca="false">IF(OR(B226="",H226=""),0,IF(I226="Sí",0,H226*Ajustes!$C$4))</f>
        <v>0</v>
      </c>
      <c r="K226" s="14"/>
      <c r="L226" s="14"/>
      <c r="M226" s="15" t="n">
        <f aca="false">IF(B226="",0,SUM(J226:L226))</f>
        <v>0</v>
      </c>
      <c r="N226" s="16" t="str">
        <f aca="false">IF(B226="","",MONTH(B226))</f>
        <v/>
      </c>
    </row>
    <row r="227" customFormat="false" ht="15" hidden="false" customHeight="false" outlineLevel="0" collapsed="false">
      <c r="B227" s="10"/>
      <c r="C227" s="11"/>
      <c r="D227" s="11"/>
      <c r="E227" s="11"/>
      <c r="F227" s="11"/>
      <c r="G227" s="11"/>
      <c r="H227" s="12"/>
      <c r="I227" s="11"/>
      <c r="J227" s="13" t="n">
        <f aca="false">IF(OR(B227="",H227=""),0,IF(I227="Sí",0,H227*Ajustes!$C$4))</f>
        <v>0</v>
      </c>
      <c r="K227" s="14"/>
      <c r="L227" s="14"/>
      <c r="M227" s="15" t="n">
        <f aca="false">IF(B227="",0,SUM(J227:L227))</f>
        <v>0</v>
      </c>
      <c r="N227" s="16" t="str">
        <f aca="false">IF(B227="","",MONTH(B227))</f>
        <v/>
      </c>
    </row>
    <row r="228" customFormat="false" ht="15" hidden="false" customHeight="false" outlineLevel="0" collapsed="false">
      <c r="B228" s="10"/>
      <c r="C228" s="11"/>
      <c r="D228" s="11"/>
      <c r="E228" s="11"/>
      <c r="F228" s="11"/>
      <c r="G228" s="11"/>
      <c r="H228" s="12"/>
      <c r="I228" s="11"/>
      <c r="J228" s="13" t="n">
        <f aca="false">IF(OR(B228="",H228=""),0,IF(I228="Sí",0,H228*Ajustes!$C$4))</f>
        <v>0</v>
      </c>
      <c r="K228" s="14"/>
      <c r="L228" s="14"/>
      <c r="M228" s="15" t="n">
        <f aca="false">IF(B228="",0,SUM(J228:L228))</f>
        <v>0</v>
      </c>
      <c r="N228" s="16" t="str">
        <f aca="false">IF(B228="","",MONTH(B228))</f>
        <v/>
      </c>
    </row>
    <row r="229" customFormat="false" ht="15" hidden="false" customHeight="false" outlineLevel="0" collapsed="false">
      <c r="B229" s="10"/>
      <c r="C229" s="11"/>
      <c r="D229" s="11"/>
      <c r="E229" s="11"/>
      <c r="F229" s="11"/>
      <c r="G229" s="11"/>
      <c r="H229" s="12"/>
      <c r="I229" s="11"/>
      <c r="J229" s="13" t="n">
        <f aca="false">IF(OR(B229="",H229=""),0,IF(I229="Sí",0,H229*Ajustes!$C$4))</f>
        <v>0</v>
      </c>
      <c r="K229" s="14"/>
      <c r="L229" s="14"/>
      <c r="M229" s="15" t="n">
        <f aca="false">IF(B229="",0,SUM(J229:L229))</f>
        <v>0</v>
      </c>
      <c r="N229" s="16" t="str">
        <f aca="false">IF(B229="","",MONTH(B229))</f>
        <v/>
      </c>
    </row>
    <row r="230" customFormat="false" ht="15" hidden="false" customHeight="false" outlineLevel="0" collapsed="false">
      <c r="B230" s="10"/>
      <c r="C230" s="11"/>
      <c r="D230" s="11"/>
      <c r="E230" s="11"/>
      <c r="F230" s="11"/>
      <c r="G230" s="11"/>
      <c r="H230" s="12"/>
      <c r="I230" s="11"/>
      <c r="J230" s="13" t="n">
        <f aca="false">IF(OR(B230="",H230=""),0,IF(I230="Sí",0,H230*Ajustes!$C$4))</f>
        <v>0</v>
      </c>
      <c r="K230" s="14"/>
      <c r="L230" s="14"/>
      <c r="M230" s="15" t="n">
        <f aca="false">IF(B230="",0,SUM(J230:L230))</f>
        <v>0</v>
      </c>
      <c r="N230" s="16" t="str">
        <f aca="false">IF(B230="","",MONTH(B230))</f>
        <v/>
      </c>
    </row>
    <row r="231" customFormat="false" ht="15" hidden="false" customHeight="false" outlineLevel="0" collapsed="false">
      <c r="B231" s="10"/>
      <c r="C231" s="11"/>
      <c r="D231" s="11"/>
      <c r="E231" s="11"/>
      <c r="F231" s="11"/>
      <c r="G231" s="11"/>
      <c r="H231" s="12"/>
      <c r="I231" s="11"/>
      <c r="J231" s="13" t="n">
        <f aca="false">IF(OR(B231="",H231=""),0,IF(I231="Sí",0,H231*Ajustes!$C$4))</f>
        <v>0</v>
      </c>
      <c r="K231" s="14"/>
      <c r="L231" s="14"/>
      <c r="M231" s="15" t="n">
        <f aca="false">IF(B231="",0,SUM(J231:L231))</f>
        <v>0</v>
      </c>
      <c r="N231" s="16" t="str">
        <f aca="false">IF(B231="","",MONTH(B231))</f>
        <v/>
      </c>
    </row>
    <row r="232" customFormat="false" ht="15" hidden="false" customHeight="false" outlineLevel="0" collapsed="false">
      <c r="B232" s="10"/>
      <c r="C232" s="11"/>
      <c r="D232" s="11"/>
      <c r="E232" s="11"/>
      <c r="F232" s="11"/>
      <c r="G232" s="11"/>
      <c r="H232" s="12"/>
      <c r="I232" s="11"/>
      <c r="J232" s="13" t="n">
        <f aca="false">IF(OR(B232="",H232=""),0,IF(I232="Sí",0,H232*Ajustes!$C$4))</f>
        <v>0</v>
      </c>
      <c r="K232" s="14"/>
      <c r="L232" s="14"/>
      <c r="M232" s="15" t="n">
        <f aca="false">IF(B232="",0,SUM(J232:L232))</f>
        <v>0</v>
      </c>
      <c r="N232" s="16" t="str">
        <f aca="false">IF(B232="","",MONTH(B232))</f>
        <v/>
      </c>
    </row>
    <row r="233" customFormat="false" ht="15" hidden="false" customHeight="false" outlineLevel="0" collapsed="false">
      <c r="B233" s="10"/>
      <c r="C233" s="11"/>
      <c r="D233" s="11"/>
      <c r="E233" s="11"/>
      <c r="F233" s="11"/>
      <c r="G233" s="11"/>
      <c r="H233" s="12"/>
      <c r="I233" s="11"/>
      <c r="J233" s="13" t="n">
        <f aca="false">IF(OR(B233="",H233=""),0,IF(I233="Sí",0,H233*Ajustes!$C$4))</f>
        <v>0</v>
      </c>
      <c r="K233" s="14"/>
      <c r="L233" s="14"/>
      <c r="M233" s="15" t="n">
        <f aca="false">IF(B233="",0,SUM(J233:L233))</f>
        <v>0</v>
      </c>
      <c r="N233" s="16" t="str">
        <f aca="false">IF(B233="","",MONTH(B233))</f>
        <v/>
      </c>
    </row>
    <row r="234" customFormat="false" ht="15" hidden="false" customHeight="false" outlineLevel="0" collapsed="false">
      <c r="B234" s="10"/>
      <c r="C234" s="11"/>
      <c r="D234" s="11"/>
      <c r="E234" s="11"/>
      <c r="F234" s="11"/>
      <c r="G234" s="11"/>
      <c r="H234" s="12"/>
      <c r="I234" s="11"/>
      <c r="J234" s="13" t="n">
        <f aca="false">IF(OR(B234="",H234=""),0,IF(I234="Sí",0,H234*Ajustes!$C$4))</f>
        <v>0</v>
      </c>
      <c r="K234" s="14"/>
      <c r="L234" s="14"/>
      <c r="M234" s="15" t="n">
        <f aca="false">IF(B234="",0,SUM(J234:L234))</f>
        <v>0</v>
      </c>
      <c r="N234" s="16" t="str">
        <f aca="false">IF(B234="","",MONTH(B234))</f>
        <v/>
      </c>
    </row>
    <row r="235" customFormat="false" ht="15" hidden="false" customHeight="false" outlineLevel="0" collapsed="false">
      <c r="B235" s="10"/>
      <c r="C235" s="11"/>
      <c r="D235" s="11"/>
      <c r="E235" s="11"/>
      <c r="F235" s="11"/>
      <c r="G235" s="11"/>
      <c r="H235" s="12"/>
      <c r="I235" s="11"/>
      <c r="J235" s="13" t="n">
        <f aca="false">IF(OR(B235="",H235=""),0,IF(I235="Sí",0,H235*Ajustes!$C$4))</f>
        <v>0</v>
      </c>
      <c r="K235" s="14"/>
      <c r="L235" s="14"/>
      <c r="M235" s="15" t="n">
        <f aca="false">IF(B235="",0,SUM(J235:L235))</f>
        <v>0</v>
      </c>
      <c r="N235" s="16" t="str">
        <f aca="false">IF(B235="","",MONTH(B235))</f>
        <v/>
      </c>
    </row>
    <row r="236" customFormat="false" ht="15" hidden="false" customHeight="false" outlineLevel="0" collapsed="false">
      <c r="B236" s="10"/>
      <c r="C236" s="11"/>
      <c r="D236" s="11"/>
      <c r="E236" s="11"/>
      <c r="F236" s="11"/>
      <c r="G236" s="11"/>
      <c r="H236" s="12"/>
      <c r="I236" s="11"/>
      <c r="J236" s="13" t="n">
        <f aca="false">IF(OR(B236="",H236=""),0,IF(I236="Sí",0,H236*Ajustes!$C$4))</f>
        <v>0</v>
      </c>
      <c r="K236" s="14"/>
      <c r="L236" s="14"/>
      <c r="M236" s="15" t="n">
        <f aca="false">IF(B236="",0,SUM(J236:L236))</f>
        <v>0</v>
      </c>
      <c r="N236" s="16" t="str">
        <f aca="false">IF(B236="","",MONTH(B236))</f>
        <v/>
      </c>
    </row>
    <row r="237" customFormat="false" ht="15" hidden="false" customHeight="false" outlineLevel="0" collapsed="false">
      <c r="B237" s="10"/>
      <c r="C237" s="11"/>
      <c r="D237" s="11"/>
      <c r="E237" s="11"/>
      <c r="F237" s="11"/>
      <c r="G237" s="11"/>
      <c r="H237" s="12"/>
      <c r="I237" s="11"/>
      <c r="J237" s="13" t="n">
        <f aca="false">IF(OR(B237="",H237=""),0,IF(I237="Sí",0,H237*Ajustes!$C$4))</f>
        <v>0</v>
      </c>
      <c r="K237" s="14"/>
      <c r="L237" s="14"/>
      <c r="M237" s="15" t="n">
        <f aca="false">IF(B237="",0,SUM(J237:L237))</f>
        <v>0</v>
      </c>
      <c r="N237" s="16" t="str">
        <f aca="false">IF(B237="","",MONTH(B237))</f>
        <v/>
      </c>
    </row>
    <row r="238" customFormat="false" ht="15" hidden="false" customHeight="false" outlineLevel="0" collapsed="false">
      <c r="B238" s="10"/>
      <c r="C238" s="11"/>
      <c r="D238" s="11"/>
      <c r="E238" s="11"/>
      <c r="F238" s="11"/>
      <c r="G238" s="11"/>
      <c r="H238" s="12"/>
      <c r="I238" s="11"/>
      <c r="J238" s="13" t="n">
        <f aca="false">IF(OR(B238="",H238=""),0,IF(I238="Sí",0,H238*Ajustes!$C$4))</f>
        <v>0</v>
      </c>
      <c r="K238" s="14"/>
      <c r="L238" s="14"/>
      <c r="M238" s="15" t="n">
        <f aca="false">IF(B238="",0,SUM(J238:L238))</f>
        <v>0</v>
      </c>
      <c r="N238" s="16" t="str">
        <f aca="false">IF(B238="","",MONTH(B238))</f>
        <v/>
      </c>
    </row>
    <row r="239" customFormat="false" ht="15" hidden="false" customHeight="false" outlineLevel="0" collapsed="false">
      <c r="B239" s="10"/>
      <c r="C239" s="11"/>
      <c r="D239" s="11"/>
      <c r="E239" s="11"/>
      <c r="F239" s="11"/>
      <c r="G239" s="11"/>
      <c r="H239" s="12"/>
      <c r="I239" s="11"/>
      <c r="J239" s="13" t="n">
        <f aca="false">IF(OR(B239="",H239=""),0,IF(I239="Sí",0,H239*Ajustes!$C$4))</f>
        <v>0</v>
      </c>
      <c r="K239" s="14"/>
      <c r="L239" s="14"/>
      <c r="M239" s="15" t="n">
        <f aca="false">IF(B239="",0,SUM(J239:L239))</f>
        <v>0</v>
      </c>
      <c r="N239" s="16" t="str">
        <f aca="false">IF(B239="","",MONTH(B239))</f>
        <v/>
      </c>
    </row>
    <row r="240" customFormat="false" ht="15" hidden="false" customHeight="false" outlineLevel="0" collapsed="false">
      <c r="B240" s="10"/>
      <c r="C240" s="11"/>
      <c r="D240" s="11"/>
      <c r="E240" s="11"/>
      <c r="F240" s="11"/>
      <c r="G240" s="11"/>
      <c r="H240" s="12"/>
      <c r="I240" s="11"/>
      <c r="J240" s="13" t="n">
        <f aca="false">IF(OR(B240="",H240=""),0,IF(I240="Sí",0,H240*Ajustes!$C$4))</f>
        <v>0</v>
      </c>
      <c r="K240" s="14"/>
      <c r="L240" s="14"/>
      <c r="M240" s="15" t="n">
        <f aca="false">IF(B240="",0,SUM(J240:L240))</f>
        <v>0</v>
      </c>
      <c r="N240" s="16" t="str">
        <f aca="false">IF(B240="","",MONTH(B240))</f>
        <v/>
      </c>
    </row>
    <row r="241" customFormat="false" ht="15" hidden="false" customHeight="false" outlineLevel="0" collapsed="false">
      <c r="B241" s="10"/>
      <c r="C241" s="11"/>
      <c r="D241" s="11"/>
      <c r="E241" s="11"/>
      <c r="F241" s="11"/>
      <c r="G241" s="11"/>
      <c r="H241" s="12"/>
      <c r="I241" s="11"/>
      <c r="J241" s="13" t="n">
        <f aca="false">IF(OR(B241="",H241=""),0,IF(I241="Sí",0,H241*Ajustes!$C$4))</f>
        <v>0</v>
      </c>
      <c r="K241" s="14"/>
      <c r="L241" s="14"/>
      <c r="M241" s="15" t="n">
        <f aca="false">IF(B241="",0,SUM(J241:L241))</f>
        <v>0</v>
      </c>
      <c r="N241" s="16" t="str">
        <f aca="false">IF(B241="","",MONTH(B241))</f>
        <v/>
      </c>
    </row>
    <row r="242" customFormat="false" ht="15" hidden="false" customHeight="false" outlineLevel="0" collapsed="false">
      <c r="B242" s="10"/>
      <c r="C242" s="11"/>
      <c r="D242" s="11"/>
      <c r="E242" s="11"/>
      <c r="F242" s="11"/>
      <c r="G242" s="11"/>
      <c r="H242" s="12"/>
      <c r="I242" s="11"/>
      <c r="J242" s="13" t="n">
        <f aca="false">IF(OR(B242="",H242=""),0,IF(I242="Sí",0,H242*Ajustes!$C$4))</f>
        <v>0</v>
      </c>
      <c r="K242" s="14"/>
      <c r="L242" s="14"/>
      <c r="M242" s="15" t="n">
        <f aca="false">IF(B242="",0,SUM(J242:L242))</f>
        <v>0</v>
      </c>
      <c r="N242" s="16" t="str">
        <f aca="false">IF(B242="","",MONTH(B242))</f>
        <v/>
      </c>
    </row>
    <row r="243" customFormat="false" ht="15" hidden="false" customHeight="false" outlineLevel="0" collapsed="false">
      <c r="B243" s="10"/>
      <c r="C243" s="11"/>
      <c r="D243" s="11"/>
      <c r="E243" s="11"/>
      <c r="F243" s="11"/>
      <c r="G243" s="11"/>
      <c r="H243" s="12"/>
      <c r="I243" s="11"/>
      <c r="J243" s="13" t="n">
        <f aca="false">IF(OR(B243="",H243=""),0,IF(I243="Sí",0,H243*Ajustes!$C$4))</f>
        <v>0</v>
      </c>
      <c r="K243" s="14"/>
      <c r="L243" s="14"/>
      <c r="M243" s="15" t="n">
        <f aca="false">IF(B243="",0,SUM(J243:L243))</f>
        <v>0</v>
      </c>
      <c r="N243" s="16" t="str">
        <f aca="false">IF(B243="","",MONTH(B243))</f>
        <v/>
      </c>
    </row>
    <row r="244" customFormat="false" ht="15" hidden="false" customHeight="false" outlineLevel="0" collapsed="false">
      <c r="B244" s="10"/>
      <c r="C244" s="11"/>
      <c r="D244" s="11"/>
      <c r="E244" s="11"/>
      <c r="F244" s="11"/>
      <c r="G244" s="11"/>
      <c r="H244" s="12"/>
      <c r="I244" s="11"/>
      <c r="J244" s="13" t="n">
        <f aca="false">IF(OR(B244="",H244=""),0,IF(I244="Sí",0,H244*Ajustes!$C$4))</f>
        <v>0</v>
      </c>
      <c r="K244" s="14"/>
      <c r="L244" s="14"/>
      <c r="M244" s="15" t="n">
        <f aca="false">IF(B244="",0,SUM(J244:L244))</f>
        <v>0</v>
      </c>
      <c r="N244" s="16" t="str">
        <f aca="false">IF(B244="","",MONTH(B244))</f>
        <v/>
      </c>
    </row>
    <row r="245" customFormat="false" ht="15" hidden="false" customHeight="false" outlineLevel="0" collapsed="false">
      <c r="B245" s="10"/>
      <c r="C245" s="11"/>
      <c r="D245" s="11"/>
      <c r="E245" s="11"/>
      <c r="F245" s="11"/>
      <c r="G245" s="11"/>
      <c r="H245" s="12"/>
      <c r="I245" s="11"/>
      <c r="J245" s="13" t="n">
        <f aca="false">IF(OR(B245="",H245=""),0,IF(I245="Sí",0,H245*Ajustes!$C$4))</f>
        <v>0</v>
      </c>
      <c r="K245" s="14"/>
      <c r="L245" s="14"/>
      <c r="M245" s="15" t="n">
        <f aca="false">IF(B245="",0,SUM(J245:L245))</f>
        <v>0</v>
      </c>
      <c r="N245" s="16" t="str">
        <f aca="false">IF(B245="","",MONTH(B245))</f>
        <v/>
      </c>
    </row>
    <row r="246" customFormat="false" ht="15" hidden="false" customHeight="false" outlineLevel="0" collapsed="false">
      <c r="B246" s="10"/>
      <c r="C246" s="11"/>
      <c r="D246" s="11"/>
      <c r="E246" s="11"/>
      <c r="F246" s="11"/>
      <c r="G246" s="11"/>
      <c r="H246" s="12"/>
      <c r="I246" s="11"/>
      <c r="J246" s="13" t="n">
        <f aca="false">IF(OR(B246="",H246=""),0,IF(I246="Sí",0,H246*Ajustes!$C$4))</f>
        <v>0</v>
      </c>
      <c r="K246" s="14"/>
      <c r="L246" s="14"/>
      <c r="M246" s="15" t="n">
        <f aca="false">IF(B246="",0,SUM(J246:L246))</f>
        <v>0</v>
      </c>
      <c r="N246" s="16" t="str">
        <f aca="false">IF(B246="","",MONTH(B246))</f>
        <v/>
      </c>
    </row>
    <row r="247" customFormat="false" ht="15" hidden="false" customHeight="false" outlineLevel="0" collapsed="false">
      <c r="B247" s="10"/>
      <c r="C247" s="11"/>
      <c r="D247" s="11"/>
      <c r="E247" s="11"/>
      <c r="F247" s="11"/>
      <c r="G247" s="11"/>
      <c r="H247" s="12"/>
      <c r="I247" s="11"/>
      <c r="J247" s="13" t="n">
        <f aca="false">IF(OR(B247="",H247=""),0,IF(I247="Sí",0,H247*Ajustes!$C$4))</f>
        <v>0</v>
      </c>
      <c r="K247" s="14"/>
      <c r="L247" s="14"/>
      <c r="M247" s="15" t="n">
        <f aca="false">IF(B247="",0,SUM(J247:L247))</f>
        <v>0</v>
      </c>
      <c r="N247" s="16" t="str">
        <f aca="false">IF(B247="","",MONTH(B247))</f>
        <v/>
      </c>
    </row>
    <row r="248" customFormat="false" ht="15" hidden="false" customHeight="false" outlineLevel="0" collapsed="false">
      <c r="B248" s="10"/>
      <c r="C248" s="11"/>
      <c r="D248" s="11"/>
      <c r="E248" s="11"/>
      <c r="F248" s="11"/>
      <c r="G248" s="11"/>
      <c r="H248" s="12"/>
      <c r="I248" s="11"/>
      <c r="J248" s="13" t="n">
        <f aca="false">IF(OR(B248="",H248=""),0,IF(I248="Sí",0,H248*Ajustes!$C$4))</f>
        <v>0</v>
      </c>
      <c r="K248" s="14"/>
      <c r="L248" s="14"/>
      <c r="M248" s="15" t="n">
        <f aca="false">IF(B248="",0,SUM(J248:L248))</f>
        <v>0</v>
      </c>
      <c r="N248" s="16" t="str">
        <f aca="false">IF(B248="","",MONTH(B248))</f>
        <v/>
      </c>
    </row>
    <row r="249" customFormat="false" ht="15" hidden="false" customHeight="false" outlineLevel="0" collapsed="false">
      <c r="B249" s="10"/>
      <c r="C249" s="11"/>
      <c r="D249" s="11"/>
      <c r="E249" s="11"/>
      <c r="F249" s="11"/>
      <c r="G249" s="11"/>
      <c r="H249" s="12"/>
      <c r="I249" s="11"/>
      <c r="J249" s="13" t="n">
        <f aca="false">IF(OR(B249="",H249=""),0,IF(I249="Sí",0,H249*Ajustes!$C$4))</f>
        <v>0</v>
      </c>
      <c r="K249" s="14"/>
      <c r="L249" s="14"/>
      <c r="M249" s="15" t="n">
        <f aca="false">IF(B249="",0,SUM(J249:L249))</f>
        <v>0</v>
      </c>
      <c r="N249" s="16" t="str">
        <f aca="false">IF(B249="","",MONTH(B249))</f>
        <v/>
      </c>
    </row>
    <row r="250" customFormat="false" ht="15" hidden="false" customHeight="false" outlineLevel="0" collapsed="false">
      <c r="B250" s="10"/>
      <c r="C250" s="11"/>
      <c r="D250" s="11"/>
      <c r="E250" s="11"/>
      <c r="F250" s="11"/>
      <c r="G250" s="11"/>
      <c r="H250" s="12"/>
      <c r="I250" s="11"/>
      <c r="J250" s="13" t="n">
        <f aca="false">IF(OR(B250="",H250=""),0,IF(I250="Sí",0,H250*Ajustes!$C$4))</f>
        <v>0</v>
      </c>
      <c r="K250" s="14"/>
      <c r="L250" s="14"/>
      <c r="M250" s="15" t="n">
        <f aca="false">IF(B250="",0,SUM(J250:L250))</f>
        <v>0</v>
      </c>
      <c r="N250" s="16" t="str">
        <f aca="false">IF(B250="","",MONTH(B250))</f>
        <v/>
      </c>
    </row>
    <row r="251" customFormat="false" ht="15" hidden="false" customHeight="false" outlineLevel="0" collapsed="false">
      <c r="B251" s="10"/>
      <c r="C251" s="11"/>
      <c r="D251" s="11"/>
      <c r="E251" s="11"/>
      <c r="F251" s="11"/>
      <c r="G251" s="11"/>
      <c r="H251" s="12"/>
      <c r="I251" s="11"/>
      <c r="J251" s="13" t="n">
        <f aca="false">IF(OR(B251="",H251=""),0,IF(I251="Sí",0,H251*Ajustes!$C$4))</f>
        <v>0</v>
      </c>
      <c r="K251" s="14"/>
      <c r="L251" s="14"/>
      <c r="M251" s="15" t="n">
        <f aca="false">IF(B251="",0,SUM(J251:L251))</f>
        <v>0</v>
      </c>
      <c r="N251" s="16" t="str">
        <f aca="false">IF(B251="","",MONTH(B251))</f>
        <v/>
      </c>
    </row>
    <row r="252" customFormat="false" ht="15" hidden="false" customHeight="false" outlineLevel="0" collapsed="false">
      <c r="B252" s="10"/>
      <c r="C252" s="11"/>
      <c r="D252" s="11"/>
      <c r="E252" s="11"/>
      <c r="F252" s="11"/>
      <c r="G252" s="11"/>
      <c r="H252" s="12"/>
      <c r="I252" s="11"/>
      <c r="J252" s="13" t="n">
        <f aca="false">IF(OR(B252="",H252=""),0,IF(I252="Sí",0,H252*Ajustes!$C$4))</f>
        <v>0</v>
      </c>
      <c r="K252" s="14"/>
      <c r="L252" s="14"/>
      <c r="M252" s="15" t="n">
        <f aca="false">IF(B252="",0,SUM(J252:L252))</f>
        <v>0</v>
      </c>
      <c r="N252" s="16" t="str">
        <f aca="false">IF(B252="","",MONTH(B252))</f>
        <v/>
      </c>
    </row>
    <row r="253" customFormat="false" ht="15" hidden="false" customHeight="false" outlineLevel="0" collapsed="false">
      <c r="B253" s="10"/>
      <c r="C253" s="11"/>
      <c r="D253" s="11"/>
      <c r="E253" s="11"/>
      <c r="F253" s="11"/>
      <c r="G253" s="11"/>
      <c r="H253" s="12"/>
      <c r="I253" s="11"/>
      <c r="J253" s="13" t="n">
        <f aca="false">IF(OR(B253="",H253=""),0,IF(I253="Sí",0,H253*Ajustes!$C$4))</f>
        <v>0</v>
      </c>
      <c r="K253" s="14"/>
      <c r="L253" s="14"/>
      <c r="M253" s="15" t="n">
        <f aca="false">IF(B253="",0,SUM(J253:L253))</f>
        <v>0</v>
      </c>
      <c r="N253" s="16" t="str">
        <f aca="false">IF(B253="","",MONTH(B253))</f>
        <v/>
      </c>
    </row>
    <row r="254" customFormat="false" ht="15" hidden="false" customHeight="false" outlineLevel="0" collapsed="false">
      <c r="B254" s="10"/>
      <c r="C254" s="11"/>
      <c r="D254" s="11"/>
      <c r="E254" s="11"/>
      <c r="F254" s="11"/>
      <c r="G254" s="11"/>
      <c r="H254" s="12"/>
      <c r="I254" s="11"/>
      <c r="J254" s="13" t="n">
        <f aca="false">IF(OR(B254="",H254=""),0,IF(I254="Sí",0,H254*Ajustes!$C$4))</f>
        <v>0</v>
      </c>
      <c r="K254" s="14"/>
      <c r="L254" s="14"/>
      <c r="M254" s="15" t="n">
        <f aca="false">IF(B254="",0,SUM(J254:L254))</f>
        <v>0</v>
      </c>
      <c r="N254" s="16" t="str">
        <f aca="false">IF(B254="","",MONTH(B254))</f>
        <v/>
      </c>
    </row>
    <row r="255" customFormat="false" ht="15" hidden="false" customHeight="false" outlineLevel="0" collapsed="false">
      <c r="B255" s="10"/>
      <c r="C255" s="11"/>
      <c r="D255" s="11"/>
      <c r="E255" s="11"/>
      <c r="F255" s="11"/>
      <c r="G255" s="11"/>
      <c r="H255" s="12"/>
      <c r="I255" s="11"/>
      <c r="J255" s="13" t="n">
        <f aca="false">IF(OR(B255="",H255=""),0,IF(I255="Sí",0,H255*Ajustes!$C$4))</f>
        <v>0</v>
      </c>
      <c r="K255" s="14"/>
      <c r="L255" s="14"/>
      <c r="M255" s="15" t="n">
        <f aca="false">IF(B255="",0,SUM(J255:L255))</f>
        <v>0</v>
      </c>
      <c r="N255" s="16" t="str">
        <f aca="false">IF(B255="","",MONTH(B255))</f>
        <v/>
      </c>
    </row>
    <row r="256" customFormat="false" ht="15" hidden="false" customHeight="false" outlineLevel="0" collapsed="false">
      <c r="B256" s="10"/>
      <c r="C256" s="11"/>
      <c r="D256" s="11"/>
      <c r="E256" s="11"/>
      <c r="F256" s="11"/>
      <c r="G256" s="11"/>
      <c r="H256" s="12"/>
      <c r="I256" s="11"/>
      <c r="J256" s="13" t="n">
        <f aca="false">IF(OR(B256="",H256=""),0,IF(I256="Sí",0,H256*Ajustes!$C$4))</f>
        <v>0</v>
      </c>
      <c r="K256" s="14"/>
      <c r="L256" s="14"/>
      <c r="M256" s="15" t="n">
        <f aca="false">IF(B256="",0,SUM(J256:L256))</f>
        <v>0</v>
      </c>
      <c r="N256" s="16" t="str">
        <f aca="false">IF(B256="","",MONTH(B256))</f>
        <v/>
      </c>
    </row>
    <row r="257" customFormat="false" ht="15" hidden="false" customHeight="false" outlineLevel="0" collapsed="false">
      <c r="B257" s="10"/>
      <c r="C257" s="11"/>
      <c r="D257" s="11"/>
      <c r="E257" s="11"/>
      <c r="F257" s="11"/>
      <c r="G257" s="11"/>
      <c r="H257" s="12"/>
      <c r="I257" s="11"/>
      <c r="J257" s="13" t="n">
        <f aca="false">IF(OR(B257="",H257=""),0,IF(I257="Sí",0,H257*Ajustes!$C$4))</f>
        <v>0</v>
      </c>
      <c r="K257" s="14"/>
      <c r="L257" s="14"/>
      <c r="M257" s="15" t="n">
        <f aca="false">IF(B257="",0,SUM(J257:L257))</f>
        <v>0</v>
      </c>
      <c r="N257" s="16" t="str">
        <f aca="false">IF(B257="","",MONTH(B257))</f>
        <v/>
      </c>
    </row>
    <row r="258" customFormat="false" ht="15" hidden="false" customHeight="false" outlineLevel="0" collapsed="false">
      <c r="B258" s="10"/>
      <c r="C258" s="11"/>
      <c r="D258" s="11"/>
      <c r="E258" s="11"/>
      <c r="F258" s="11"/>
      <c r="G258" s="11"/>
      <c r="H258" s="12"/>
      <c r="I258" s="11"/>
      <c r="J258" s="13" t="n">
        <f aca="false">IF(OR(B258="",H258=""),0,IF(I258="Sí",0,H258*Ajustes!$C$4))</f>
        <v>0</v>
      </c>
      <c r="K258" s="14"/>
      <c r="L258" s="14"/>
      <c r="M258" s="15" t="n">
        <f aca="false">IF(B258="",0,SUM(J258:L258))</f>
        <v>0</v>
      </c>
      <c r="N258" s="16" t="str">
        <f aca="false">IF(B258="","",MONTH(B258))</f>
        <v/>
      </c>
    </row>
    <row r="259" customFormat="false" ht="15" hidden="false" customHeight="false" outlineLevel="0" collapsed="false">
      <c r="B259" s="10"/>
      <c r="C259" s="11"/>
      <c r="D259" s="11"/>
      <c r="E259" s="11"/>
      <c r="F259" s="11"/>
      <c r="G259" s="11"/>
      <c r="H259" s="12"/>
      <c r="I259" s="11"/>
      <c r="J259" s="13" t="n">
        <f aca="false">IF(OR(B259="",H259=""),0,IF(I259="Sí",0,H259*Ajustes!$C$4))</f>
        <v>0</v>
      </c>
      <c r="K259" s="14"/>
      <c r="L259" s="14"/>
      <c r="M259" s="15" t="n">
        <f aca="false">IF(B259="",0,SUM(J259:L259))</f>
        <v>0</v>
      </c>
      <c r="N259" s="16" t="str">
        <f aca="false">IF(B259="","",MONTH(B259))</f>
        <v/>
      </c>
    </row>
    <row r="260" customFormat="false" ht="15" hidden="false" customHeight="false" outlineLevel="0" collapsed="false">
      <c r="B260" s="10"/>
      <c r="C260" s="11"/>
      <c r="D260" s="11"/>
      <c r="E260" s="11"/>
      <c r="F260" s="11"/>
      <c r="G260" s="11"/>
      <c r="H260" s="12"/>
      <c r="I260" s="11"/>
      <c r="J260" s="13" t="n">
        <f aca="false">IF(OR(B260="",H260=""),0,IF(I260="Sí",0,H260*Ajustes!$C$4))</f>
        <v>0</v>
      </c>
      <c r="K260" s="14"/>
      <c r="L260" s="14"/>
      <c r="M260" s="15" t="n">
        <f aca="false">IF(B260="",0,SUM(J260:L260))</f>
        <v>0</v>
      </c>
      <c r="N260" s="16" t="str">
        <f aca="false">IF(B260="","",MONTH(B260))</f>
        <v/>
      </c>
    </row>
    <row r="261" customFormat="false" ht="15" hidden="false" customHeight="false" outlineLevel="0" collapsed="false">
      <c r="B261" s="10"/>
      <c r="C261" s="11"/>
      <c r="D261" s="11"/>
      <c r="E261" s="11"/>
      <c r="F261" s="11"/>
      <c r="G261" s="11"/>
      <c r="H261" s="12"/>
      <c r="I261" s="11"/>
      <c r="J261" s="13" t="n">
        <f aca="false">IF(OR(B261="",H261=""),0,IF(I261="Sí",0,H261*Ajustes!$C$4))</f>
        <v>0</v>
      </c>
      <c r="K261" s="14"/>
      <c r="L261" s="14"/>
      <c r="M261" s="15" t="n">
        <f aca="false">IF(B261="",0,SUM(J261:L261))</f>
        <v>0</v>
      </c>
      <c r="N261" s="16" t="str">
        <f aca="false">IF(B261="","",MONTH(B261))</f>
        <v/>
      </c>
    </row>
    <row r="262" customFormat="false" ht="15" hidden="false" customHeight="false" outlineLevel="0" collapsed="false">
      <c r="B262" s="10"/>
      <c r="C262" s="11"/>
      <c r="D262" s="11"/>
      <c r="E262" s="11"/>
      <c r="F262" s="11"/>
      <c r="G262" s="11"/>
      <c r="H262" s="12"/>
      <c r="I262" s="11"/>
      <c r="J262" s="13" t="n">
        <f aca="false">IF(OR(B262="",H262=""),0,IF(I262="Sí",0,H262*Ajustes!$C$4))</f>
        <v>0</v>
      </c>
      <c r="K262" s="14"/>
      <c r="L262" s="14"/>
      <c r="M262" s="15" t="n">
        <f aca="false">IF(B262="",0,SUM(J262:L262))</f>
        <v>0</v>
      </c>
      <c r="N262" s="16" t="str">
        <f aca="false">IF(B262="","",MONTH(B262))</f>
        <v/>
      </c>
    </row>
    <row r="263" customFormat="false" ht="15" hidden="false" customHeight="false" outlineLevel="0" collapsed="false">
      <c r="B263" s="10"/>
      <c r="C263" s="11"/>
      <c r="D263" s="11"/>
      <c r="E263" s="11"/>
      <c r="F263" s="11"/>
      <c r="G263" s="11"/>
      <c r="H263" s="12"/>
      <c r="I263" s="11"/>
      <c r="J263" s="13" t="n">
        <f aca="false">IF(OR(B263="",H263=""),0,IF(I263="Sí",0,H263*Ajustes!$C$4))</f>
        <v>0</v>
      </c>
      <c r="K263" s="14"/>
      <c r="L263" s="14"/>
      <c r="M263" s="15" t="n">
        <f aca="false">IF(B263="",0,SUM(J263:L263))</f>
        <v>0</v>
      </c>
      <c r="N263" s="16" t="str">
        <f aca="false">IF(B263="","",MONTH(B263))</f>
        <v/>
      </c>
    </row>
    <row r="264" customFormat="false" ht="15" hidden="false" customHeight="false" outlineLevel="0" collapsed="false">
      <c r="B264" s="10"/>
      <c r="C264" s="11"/>
      <c r="D264" s="11"/>
      <c r="E264" s="11"/>
      <c r="F264" s="11"/>
      <c r="G264" s="11"/>
      <c r="H264" s="12"/>
      <c r="I264" s="11"/>
      <c r="J264" s="13" t="n">
        <f aca="false">IF(OR(B264="",H264=""),0,IF(I264="Sí",0,H264*Ajustes!$C$4))</f>
        <v>0</v>
      </c>
      <c r="K264" s="14"/>
      <c r="L264" s="14"/>
      <c r="M264" s="15" t="n">
        <f aca="false">IF(B264="",0,SUM(J264:L264))</f>
        <v>0</v>
      </c>
      <c r="N264" s="16" t="str">
        <f aca="false">IF(B264="","",MONTH(B264))</f>
        <v/>
      </c>
    </row>
    <row r="265" customFormat="false" ht="15" hidden="false" customHeight="false" outlineLevel="0" collapsed="false">
      <c r="B265" s="10"/>
      <c r="C265" s="11"/>
      <c r="D265" s="11"/>
      <c r="E265" s="11"/>
      <c r="F265" s="11"/>
      <c r="G265" s="11"/>
      <c r="H265" s="12"/>
      <c r="I265" s="11"/>
      <c r="J265" s="13" t="n">
        <f aca="false">IF(OR(B265="",H265=""),0,IF(I265="Sí",0,H265*Ajustes!$C$4))</f>
        <v>0</v>
      </c>
      <c r="K265" s="14"/>
      <c r="L265" s="14"/>
      <c r="M265" s="15" t="n">
        <f aca="false">IF(B265="",0,SUM(J265:L265))</f>
        <v>0</v>
      </c>
      <c r="N265" s="16" t="str">
        <f aca="false">IF(B265="","",MONTH(B265))</f>
        <v/>
      </c>
    </row>
    <row r="266" customFormat="false" ht="15" hidden="false" customHeight="false" outlineLevel="0" collapsed="false">
      <c r="B266" s="10"/>
      <c r="C266" s="11"/>
      <c r="D266" s="11"/>
      <c r="E266" s="11"/>
      <c r="F266" s="11"/>
      <c r="G266" s="11"/>
      <c r="H266" s="12"/>
      <c r="I266" s="11"/>
      <c r="J266" s="13" t="n">
        <f aca="false">IF(OR(B266="",H266=""),0,IF(I266="Sí",0,H266*Ajustes!$C$4))</f>
        <v>0</v>
      </c>
      <c r="K266" s="14"/>
      <c r="L266" s="14"/>
      <c r="M266" s="15" t="n">
        <f aca="false">IF(B266="",0,SUM(J266:L266))</f>
        <v>0</v>
      </c>
      <c r="N266" s="16" t="str">
        <f aca="false">IF(B266="","",MONTH(B266))</f>
        <v/>
      </c>
    </row>
    <row r="267" customFormat="false" ht="15" hidden="false" customHeight="false" outlineLevel="0" collapsed="false">
      <c r="B267" s="10"/>
      <c r="C267" s="11"/>
      <c r="D267" s="11"/>
      <c r="E267" s="11"/>
      <c r="F267" s="11"/>
      <c r="G267" s="11"/>
      <c r="H267" s="12"/>
      <c r="I267" s="11"/>
      <c r="J267" s="13" t="n">
        <f aca="false">IF(OR(B267="",H267=""),0,IF(I267="Sí",0,H267*Ajustes!$C$4))</f>
        <v>0</v>
      </c>
      <c r="K267" s="14"/>
      <c r="L267" s="14"/>
      <c r="M267" s="15" t="n">
        <f aca="false">IF(B267="",0,SUM(J267:L267))</f>
        <v>0</v>
      </c>
      <c r="N267" s="16" t="str">
        <f aca="false">IF(B267="","",MONTH(B267))</f>
        <v/>
      </c>
    </row>
    <row r="268" customFormat="false" ht="15" hidden="false" customHeight="false" outlineLevel="0" collapsed="false">
      <c r="B268" s="10"/>
      <c r="C268" s="11"/>
      <c r="D268" s="11"/>
      <c r="E268" s="11"/>
      <c r="F268" s="11"/>
      <c r="G268" s="11"/>
      <c r="H268" s="12"/>
      <c r="I268" s="11"/>
      <c r="J268" s="13" t="n">
        <f aca="false">IF(OR(B268="",H268=""),0,IF(I268="Sí",0,H268*Ajustes!$C$4))</f>
        <v>0</v>
      </c>
      <c r="K268" s="14"/>
      <c r="L268" s="14"/>
      <c r="M268" s="15" t="n">
        <f aca="false">IF(B268="",0,SUM(J268:L268))</f>
        <v>0</v>
      </c>
      <c r="N268" s="16" t="str">
        <f aca="false">IF(B268="","",MONTH(B268))</f>
        <v/>
      </c>
    </row>
    <row r="269" customFormat="false" ht="15" hidden="false" customHeight="false" outlineLevel="0" collapsed="false">
      <c r="B269" s="10"/>
      <c r="C269" s="11"/>
      <c r="D269" s="11"/>
      <c r="E269" s="11"/>
      <c r="F269" s="11"/>
      <c r="G269" s="11"/>
      <c r="H269" s="12"/>
      <c r="I269" s="11"/>
      <c r="J269" s="13" t="n">
        <f aca="false">IF(OR(B269="",H269=""),0,IF(I269="Sí",0,H269*Ajustes!$C$4))</f>
        <v>0</v>
      </c>
      <c r="K269" s="14"/>
      <c r="L269" s="14"/>
      <c r="M269" s="15" t="n">
        <f aca="false">IF(B269="",0,SUM(J269:L269))</f>
        <v>0</v>
      </c>
      <c r="N269" s="16" t="str">
        <f aca="false">IF(B269="","",MONTH(B269))</f>
        <v/>
      </c>
    </row>
    <row r="270" customFormat="false" ht="15" hidden="false" customHeight="false" outlineLevel="0" collapsed="false">
      <c r="B270" s="10"/>
      <c r="C270" s="11"/>
      <c r="D270" s="11"/>
      <c r="E270" s="11"/>
      <c r="F270" s="11"/>
      <c r="G270" s="11"/>
      <c r="H270" s="12"/>
      <c r="I270" s="11"/>
      <c r="J270" s="13" t="n">
        <f aca="false">IF(OR(B270="",H270=""),0,IF(I270="Sí",0,H270*Ajustes!$C$4))</f>
        <v>0</v>
      </c>
      <c r="K270" s="14"/>
      <c r="L270" s="14"/>
      <c r="M270" s="15" t="n">
        <f aca="false">IF(B270="",0,SUM(J270:L270))</f>
        <v>0</v>
      </c>
      <c r="N270" s="16" t="str">
        <f aca="false">IF(B270="","",MONTH(B270))</f>
        <v/>
      </c>
    </row>
    <row r="271" customFormat="false" ht="15" hidden="false" customHeight="false" outlineLevel="0" collapsed="false">
      <c r="B271" s="10"/>
      <c r="C271" s="11"/>
      <c r="D271" s="11"/>
      <c r="E271" s="11"/>
      <c r="F271" s="11"/>
      <c r="G271" s="11"/>
      <c r="H271" s="12"/>
      <c r="I271" s="11"/>
      <c r="J271" s="13" t="n">
        <f aca="false">IF(OR(B271="",H271=""),0,IF(I271="Sí",0,H271*Ajustes!$C$4))</f>
        <v>0</v>
      </c>
      <c r="K271" s="14"/>
      <c r="L271" s="14"/>
      <c r="M271" s="15" t="n">
        <f aca="false">IF(B271="",0,SUM(J271:L271))</f>
        <v>0</v>
      </c>
      <c r="N271" s="16" t="str">
        <f aca="false">IF(B271="","",MONTH(B271))</f>
        <v/>
      </c>
    </row>
    <row r="272" customFormat="false" ht="15" hidden="false" customHeight="false" outlineLevel="0" collapsed="false">
      <c r="B272" s="10"/>
      <c r="C272" s="11"/>
      <c r="D272" s="11"/>
      <c r="E272" s="11"/>
      <c r="F272" s="11"/>
      <c r="G272" s="11"/>
      <c r="H272" s="12"/>
      <c r="I272" s="11"/>
      <c r="J272" s="13" t="n">
        <f aca="false">IF(OR(B272="",H272=""),0,IF(I272="Sí",0,H272*Ajustes!$C$4))</f>
        <v>0</v>
      </c>
      <c r="K272" s="14"/>
      <c r="L272" s="14"/>
      <c r="M272" s="15" t="n">
        <f aca="false">IF(B272="",0,SUM(J272:L272))</f>
        <v>0</v>
      </c>
      <c r="N272" s="16" t="str">
        <f aca="false">IF(B272="","",MONTH(B272))</f>
        <v/>
      </c>
    </row>
    <row r="273" customFormat="false" ht="15" hidden="false" customHeight="false" outlineLevel="0" collapsed="false">
      <c r="B273" s="10"/>
      <c r="C273" s="11"/>
      <c r="D273" s="11"/>
      <c r="E273" s="11"/>
      <c r="F273" s="11"/>
      <c r="G273" s="11"/>
      <c r="H273" s="12"/>
      <c r="I273" s="11"/>
      <c r="J273" s="13" t="n">
        <f aca="false">IF(OR(B273="",H273=""),0,IF(I273="Sí",0,H273*Ajustes!$C$4))</f>
        <v>0</v>
      </c>
      <c r="K273" s="14"/>
      <c r="L273" s="14"/>
      <c r="M273" s="15" t="n">
        <f aca="false">IF(B273="",0,SUM(J273:L273))</f>
        <v>0</v>
      </c>
      <c r="N273" s="16" t="str">
        <f aca="false">IF(B273="","",MONTH(B273))</f>
        <v/>
      </c>
    </row>
    <row r="274" customFormat="false" ht="15" hidden="false" customHeight="false" outlineLevel="0" collapsed="false">
      <c r="B274" s="10"/>
      <c r="C274" s="11"/>
      <c r="D274" s="11"/>
      <c r="E274" s="11"/>
      <c r="F274" s="11"/>
      <c r="G274" s="11"/>
      <c r="H274" s="12"/>
      <c r="I274" s="11"/>
      <c r="J274" s="13" t="n">
        <f aca="false">IF(OR(B274="",H274=""),0,IF(I274="Sí",0,H274*Ajustes!$C$4))</f>
        <v>0</v>
      </c>
      <c r="K274" s="14"/>
      <c r="L274" s="14"/>
      <c r="M274" s="15" t="n">
        <f aca="false">IF(B274="",0,SUM(J274:L274))</f>
        <v>0</v>
      </c>
      <c r="N274" s="16" t="str">
        <f aca="false">IF(B274="","",MONTH(B274))</f>
        <v/>
      </c>
    </row>
    <row r="275" customFormat="false" ht="15" hidden="false" customHeight="false" outlineLevel="0" collapsed="false">
      <c r="B275" s="10"/>
      <c r="C275" s="11"/>
      <c r="D275" s="11"/>
      <c r="E275" s="11"/>
      <c r="F275" s="11"/>
      <c r="G275" s="11"/>
      <c r="H275" s="12"/>
      <c r="I275" s="11"/>
      <c r="J275" s="13" t="n">
        <f aca="false">IF(OR(B275="",H275=""),0,IF(I275="Sí",0,H275*Ajustes!$C$4))</f>
        <v>0</v>
      </c>
      <c r="K275" s="14"/>
      <c r="L275" s="14"/>
      <c r="M275" s="15" t="n">
        <f aca="false">IF(B275="",0,SUM(J275:L275))</f>
        <v>0</v>
      </c>
      <c r="N275" s="16" t="str">
        <f aca="false">IF(B275="","",MONTH(B275))</f>
        <v/>
      </c>
    </row>
    <row r="276" customFormat="false" ht="15" hidden="false" customHeight="false" outlineLevel="0" collapsed="false">
      <c r="B276" s="10"/>
      <c r="C276" s="11"/>
      <c r="D276" s="11"/>
      <c r="E276" s="11"/>
      <c r="F276" s="11"/>
      <c r="G276" s="11"/>
      <c r="H276" s="12"/>
      <c r="I276" s="11"/>
      <c r="J276" s="13" t="n">
        <f aca="false">IF(OR(B276="",H276=""),0,IF(I276="Sí",0,H276*Ajustes!$C$4))</f>
        <v>0</v>
      </c>
      <c r="K276" s="14"/>
      <c r="L276" s="14"/>
      <c r="M276" s="15" t="n">
        <f aca="false">IF(B276="",0,SUM(J276:L276))</f>
        <v>0</v>
      </c>
      <c r="N276" s="16" t="str">
        <f aca="false">IF(B276="","",MONTH(B276))</f>
        <v/>
      </c>
    </row>
    <row r="277" customFormat="false" ht="15" hidden="false" customHeight="false" outlineLevel="0" collapsed="false">
      <c r="B277" s="10"/>
      <c r="C277" s="11"/>
      <c r="D277" s="11"/>
      <c r="E277" s="11"/>
      <c r="F277" s="11"/>
      <c r="G277" s="11"/>
      <c r="H277" s="12"/>
      <c r="I277" s="11"/>
      <c r="J277" s="13" t="n">
        <f aca="false">IF(OR(B277="",H277=""),0,IF(I277="Sí",0,H277*Ajustes!$C$4))</f>
        <v>0</v>
      </c>
      <c r="K277" s="14"/>
      <c r="L277" s="14"/>
      <c r="M277" s="15" t="n">
        <f aca="false">IF(B277="",0,SUM(J277:L277))</f>
        <v>0</v>
      </c>
      <c r="N277" s="16" t="str">
        <f aca="false">IF(B277="","",MONTH(B277))</f>
        <v/>
      </c>
    </row>
    <row r="278" customFormat="false" ht="15" hidden="false" customHeight="false" outlineLevel="0" collapsed="false">
      <c r="B278" s="10"/>
      <c r="C278" s="11"/>
      <c r="D278" s="11"/>
      <c r="E278" s="11"/>
      <c r="F278" s="11"/>
      <c r="G278" s="11"/>
      <c r="H278" s="12"/>
      <c r="I278" s="11"/>
      <c r="J278" s="13" t="n">
        <f aca="false">IF(OR(B278="",H278=""),0,IF(I278="Sí",0,H278*Ajustes!$C$4))</f>
        <v>0</v>
      </c>
      <c r="K278" s="14"/>
      <c r="L278" s="14"/>
      <c r="M278" s="15" t="n">
        <f aca="false">IF(B278="",0,SUM(J278:L278))</f>
        <v>0</v>
      </c>
      <c r="N278" s="16" t="str">
        <f aca="false">IF(B278="","",MONTH(B278))</f>
        <v/>
      </c>
    </row>
    <row r="279" customFormat="false" ht="15" hidden="false" customHeight="false" outlineLevel="0" collapsed="false">
      <c r="B279" s="10"/>
      <c r="C279" s="11"/>
      <c r="D279" s="11"/>
      <c r="E279" s="11"/>
      <c r="F279" s="11"/>
      <c r="G279" s="11"/>
      <c r="H279" s="12"/>
      <c r="I279" s="11"/>
      <c r="J279" s="13" t="n">
        <f aca="false">IF(OR(B279="",H279=""),0,IF(I279="Sí",0,H279*Ajustes!$C$4))</f>
        <v>0</v>
      </c>
      <c r="K279" s="14"/>
      <c r="L279" s="14"/>
      <c r="M279" s="15" t="n">
        <f aca="false">IF(B279="",0,SUM(J279:L279))</f>
        <v>0</v>
      </c>
      <c r="N279" s="16" t="str">
        <f aca="false">IF(B279="","",MONTH(B279))</f>
        <v/>
      </c>
    </row>
    <row r="280" customFormat="false" ht="15" hidden="false" customHeight="false" outlineLevel="0" collapsed="false">
      <c r="B280" s="10"/>
      <c r="C280" s="11"/>
      <c r="D280" s="11"/>
      <c r="E280" s="11"/>
      <c r="F280" s="11"/>
      <c r="G280" s="11"/>
      <c r="H280" s="12"/>
      <c r="I280" s="11"/>
      <c r="J280" s="13" t="n">
        <f aca="false">IF(OR(B280="",H280=""),0,IF(I280="Sí",0,H280*Ajustes!$C$4))</f>
        <v>0</v>
      </c>
      <c r="K280" s="14"/>
      <c r="L280" s="14"/>
      <c r="M280" s="15" t="n">
        <f aca="false">IF(B280="",0,SUM(J280:L280))</f>
        <v>0</v>
      </c>
      <c r="N280" s="16" t="str">
        <f aca="false">IF(B280="","",MONTH(B280))</f>
        <v/>
      </c>
    </row>
    <row r="281" customFormat="false" ht="15" hidden="false" customHeight="false" outlineLevel="0" collapsed="false">
      <c r="B281" s="10"/>
      <c r="C281" s="11"/>
      <c r="D281" s="11"/>
      <c r="E281" s="11"/>
      <c r="F281" s="11"/>
      <c r="G281" s="11"/>
      <c r="H281" s="12"/>
      <c r="I281" s="11"/>
      <c r="J281" s="13" t="n">
        <f aca="false">IF(OR(B281="",H281=""),0,IF(I281="Sí",0,H281*Ajustes!$C$4))</f>
        <v>0</v>
      </c>
      <c r="K281" s="14"/>
      <c r="L281" s="14"/>
      <c r="M281" s="15" t="n">
        <f aca="false">IF(B281="",0,SUM(J281:L281))</f>
        <v>0</v>
      </c>
      <c r="N281" s="16" t="str">
        <f aca="false">IF(B281="","",MONTH(B281))</f>
        <v/>
      </c>
    </row>
    <row r="282" customFormat="false" ht="15" hidden="false" customHeight="false" outlineLevel="0" collapsed="false">
      <c r="B282" s="10"/>
      <c r="C282" s="11"/>
      <c r="D282" s="11"/>
      <c r="E282" s="11"/>
      <c r="F282" s="11"/>
      <c r="G282" s="11"/>
      <c r="H282" s="12"/>
      <c r="I282" s="11"/>
      <c r="J282" s="13" t="n">
        <f aca="false">IF(OR(B282="",H282=""),0,IF(I282="Sí",0,H282*Ajustes!$C$4))</f>
        <v>0</v>
      </c>
      <c r="K282" s="14"/>
      <c r="L282" s="14"/>
      <c r="M282" s="15" t="n">
        <f aca="false">IF(B282="",0,SUM(J282:L282))</f>
        <v>0</v>
      </c>
      <c r="N282" s="16" t="str">
        <f aca="false">IF(B282="","",MONTH(B282))</f>
        <v/>
      </c>
    </row>
    <row r="283" customFormat="false" ht="15" hidden="false" customHeight="false" outlineLevel="0" collapsed="false">
      <c r="B283" s="10"/>
      <c r="C283" s="11"/>
      <c r="D283" s="11"/>
      <c r="E283" s="11"/>
      <c r="F283" s="11"/>
      <c r="G283" s="11"/>
      <c r="H283" s="12"/>
      <c r="I283" s="11"/>
      <c r="J283" s="13" t="n">
        <f aca="false">IF(OR(B283="",H283=""),0,IF(I283="Sí",0,H283*Ajustes!$C$4))</f>
        <v>0</v>
      </c>
      <c r="K283" s="14"/>
      <c r="L283" s="14"/>
      <c r="M283" s="15" t="n">
        <f aca="false">IF(B283="",0,SUM(J283:L283))</f>
        <v>0</v>
      </c>
      <c r="N283" s="16" t="str">
        <f aca="false">IF(B283="","",MONTH(B283))</f>
        <v/>
      </c>
    </row>
    <row r="284" customFormat="false" ht="15" hidden="false" customHeight="false" outlineLevel="0" collapsed="false">
      <c r="B284" s="10"/>
      <c r="C284" s="11"/>
      <c r="D284" s="11"/>
      <c r="E284" s="11"/>
      <c r="F284" s="11"/>
      <c r="G284" s="11"/>
      <c r="H284" s="12"/>
      <c r="I284" s="11"/>
      <c r="J284" s="13" t="n">
        <f aca="false">IF(OR(B284="",H284=""),0,IF(I284="Sí",0,H284*Ajustes!$C$4))</f>
        <v>0</v>
      </c>
      <c r="K284" s="14"/>
      <c r="L284" s="14"/>
      <c r="M284" s="15" t="n">
        <f aca="false">IF(B284="",0,SUM(J284:L284))</f>
        <v>0</v>
      </c>
      <c r="N284" s="16" t="str">
        <f aca="false">IF(B284="","",MONTH(B284))</f>
        <v/>
      </c>
    </row>
    <row r="285" customFormat="false" ht="15" hidden="false" customHeight="false" outlineLevel="0" collapsed="false">
      <c r="B285" s="10"/>
      <c r="C285" s="11"/>
      <c r="D285" s="11"/>
      <c r="E285" s="11"/>
      <c r="F285" s="11"/>
      <c r="G285" s="11"/>
      <c r="H285" s="12"/>
      <c r="I285" s="11"/>
      <c r="J285" s="13" t="n">
        <f aca="false">IF(OR(B285="",H285=""),0,IF(I285="Sí",0,H285*Ajustes!$C$4))</f>
        <v>0</v>
      </c>
      <c r="K285" s="14"/>
      <c r="L285" s="14"/>
      <c r="M285" s="15" t="n">
        <f aca="false">IF(B285="",0,SUM(J285:L285))</f>
        <v>0</v>
      </c>
      <c r="N285" s="16" t="str">
        <f aca="false">IF(B285="","",MONTH(B285))</f>
        <v/>
      </c>
    </row>
    <row r="286" customFormat="false" ht="15" hidden="false" customHeight="false" outlineLevel="0" collapsed="false">
      <c r="B286" s="10"/>
      <c r="C286" s="11"/>
      <c r="D286" s="11"/>
      <c r="E286" s="11"/>
      <c r="F286" s="11"/>
      <c r="G286" s="11"/>
      <c r="H286" s="12"/>
      <c r="I286" s="11"/>
      <c r="J286" s="13" t="n">
        <f aca="false">IF(OR(B286="",H286=""),0,IF(I286="Sí",0,H286*Ajustes!$C$4))</f>
        <v>0</v>
      </c>
      <c r="K286" s="14"/>
      <c r="L286" s="14"/>
      <c r="M286" s="15" t="n">
        <f aca="false">IF(B286="",0,SUM(J286:L286))</f>
        <v>0</v>
      </c>
      <c r="N286" s="16" t="str">
        <f aca="false">IF(B286="","",MONTH(B286))</f>
        <v/>
      </c>
    </row>
    <row r="287" customFormat="false" ht="15" hidden="false" customHeight="false" outlineLevel="0" collapsed="false">
      <c r="B287" s="10"/>
      <c r="C287" s="11"/>
      <c r="D287" s="11"/>
      <c r="E287" s="11"/>
      <c r="F287" s="11"/>
      <c r="G287" s="11"/>
      <c r="H287" s="12"/>
      <c r="I287" s="11"/>
      <c r="J287" s="13" t="n">
        <f aca="false">IF(OR(B287="",H287=""),0,IF(I287="Sí",0,H287*Ajustes!$C$4))</f>
        <v>0</v>
      </c>
      <c r="K287" s="14"/>
      <c r="L287" s="14"/>
      <c r="M287" s="15" t="n">
        <f aca="false">IF(B287="",0,SUM(J287:L287))</f>
        <v>0</v>
      </c>
      <c r="N287" s="16" t="str">
        <f aca="false">IF(B287="","",MONTH(B287))</f>
        <v/>
      </c>
    </row>
    <row r="288" customFormat="false" ht="15" hidden="false" customHeight="false" outlineLevel="0" collapsed="false">
      <c r="B288" s="10"/>
      <c r="C288" s="11"/>
      <c r="D288" s="11"/>
      <c r="E288" s="11"/>
      <c r="F288" s="11"/>
      <c r="G288" s="11"/>
      <c r="H288" s="12"/>
      <c r="I288" s="11"/>
      <c r="J288" s="13" t="n">
        <f aca="false">IF(OR(B288="",H288=""),0,IF(I288="Sí",0,H288*Ajustes!$C$4))</f>
        <v>0</v>
      </c>
      <c r="K288" s="14"/>
      <c r="L288" s="14"/>
      <c r="M288" s="15" t="n">
        <f aca="false">IF(B288="",0,SUM(J288:L288))</f>
        <v>0</v>
      </c>
      <c r="N288" s="16" t="str">
        <f aca="false">IF(B288="","",MONTH(B288))</f>
        <v/>
      </c>
    </row>
    <row r="289" customFormat="false" ht="15" hidden="false" customHeight="false" outlineLevel="0" collapsed="false">
      <c r="B289" s="10"/>
      <c r="C289" s="11"/>
      <c r="D289" s="11"/>
      <c r="E289" s="11"/>
      <c r="F289" s="11"/>
      <c r="G289" s="11"/>
      <c r="H289" s="12"/>
      <c r="I289" s="11"/>
      <c r="J289" s="13" t="n">
        <f aca="false">IF(OR(B289="",H289=""),0,IF(I289="Sí",0,H289*Ajustes!$C$4))</f>
        <v>0</v>
      </c>
      <c r="K289" s="14"/>
      <c r="L289" s="14"/>
      <c r="M289" s="15" t="n">
        <f aca="false">IF(B289="",0,SUM(J289:L289))</f>
        <v>0</v>
      </c>
      <c r="N289" s="16" t="str">
        <f aca="false">IF(B289="","",MONTH(B289))</f>
        <v/>
      </c>
    </row>
    <row r="290" customFormat="false" ht="15" hidden="false" customHeight="false" outlineLevel="0" collapsed="false">
      <c r="B290" s="10"/>
      <c r="C290" s="11"/>
      <c r="D290" s="11"/>
      <c r="E290" s="11"/>
      <c r="F290" s="11"/>
      <c r="G290" s="11"/>
      <c r="H290" s="12"/>
      <c r="I290" s="11"/>
      <c r="J290" s="13" t="n">
        <f aca="false">IF(OR(B290="",H290=""),0,IF(I290="Sí",0,H290*Ajustes!$C$4))</f>
        <v>0</v>
      </c>
      <c r="K290" s="14"/>
      <c r="L290" s="14"/>
      <c r="M290" s="15" t="n">
        <f aca="false">IF(B290="",0,SUM(J290:L290))</f>
        <v>0</v>
      </c>
      <c r="N290" s="16" t="str">
        <f aca="false">IF(B290="","",MONTH(B290))</f>
        <v/>
      </c>
    </row>
    <row r="291" customFormat="false" ht="15" hidden="false" customHeight="false" outlineLevel="0" collapsed="false">
      <c r="B291" s="10"/>
      <c r="C291" s="11"/>
      <c r="D291" s="11"/>
      <c r="E291" s="11"/>
      <c r="F291" s="11"/>
      <c r="G291" s="11"/>
      <c r="H291" s="12"/>
      <c r="I291" s="11"/>
      <c r="J291" s="13" t="n">
        <f aca="false">IF(OR(B291="",H291=""),0,IF(I291="Sí",0,H291*Ajustes!$C$4))</f>
        <v>0</v>
      </c>
      <c r="K291" s="14"/>
      <c r="L291" s="14"/>
      <c r="M291" s="15" t="n">
        <f aca="false">IF(B291="",0,SUM(J291:L291))</f>
        <v>0</v>
      </c>
      <c r="N291" s="16" t="str">
        <f aca="false">IF(B291="","",MONTH(B291))</f>
        <v/>
      </c>
    </row>
    <row r="292" customFormat="false" ht="15" hidden="false" customHeight="false" outlineLevel="0" collapsed="false">
      <c r="B292" s="10"/>
      <c r="C292" s="11"/>
      <c r="D292" s="11"/>
      <c r="E292" s="11"/>
      <c r="F292" s="11"/>
      <c r="G292" s="11"/>
      <c r="H292" s="12"/>
      <c r="I292" s="11"/>
      <c r="J292" s="13" t="n">
        <f aca="false">IF(OR(B292="",H292=""),0,IF(I292="Sí",0,H292*Ajustes!$C$4))</f>
        <v>0</v>
      </c>
      <c r="K292" s="14"/>
      <c r="L292" s="14"/>
      <c r="M292" s="15" t="n">
        <f aca="false">IF(B292="",0,SUM(J292:L292))</f>
        <v>0</v>
      </c>
      <c r="N292" s="16" t="str">
        <f aca="false">IF(B292="","",MONTH(B292))</f>
        <v/>
      </c>
    </row>
    <row r="293" customFormat="false" ht="15" hidden="false" customHeight="false" outlineLevel="0" collapsed="false">
      <c r="B293" s="10"/>
      <c r="C293" s="11"/>
      <c r="D293" s="11"/>
      <c r="E293" s="11"/>
      <c r="F293" s="11"/>
      <c r="G293" s="11"/>
      <c r="H293" s="12"/>
      <c r="I293" s="11"/>
      <c r="J293" s="13" t="n">
        <f aca="false">IF(OR(B293="",H293=""),0,IF(I293="Sí",0,H293*Ajustes!$C$4))</f>
        <v>0</v>
      </c>
      <c r="K293" s="14"/>
      <c r="L293" s="14"/>
      <c r="M293" s="15" t="n">
        <f aca="false">IF(B293="",0,SUM(J293:L293))</f>
        <v>0</v>
      </c>
      <c r="N293" s="16" t="str">
        <f aca="false">IF(B293="","",MONTH(B293))</f>
        <v/>
      </c>
    </row>
    <row r="294" customFormat="false" ht="15" hidden="false" customHeight="false" outlineLevel="0" collapsed="false">
      <c r="B294" s="10"/>
      <c r="C294" s="11"/>
      <c r="D294" s="11"/>
      <c r="E294" s="11"/>
      <c r="F294" s="11"/>
      <c r="G294" s="11"/>
      <c r="H294" s="12"/>
      <c r="I294" s="11"/>
      <c r="J294" s="13" t="n">
        <f aca="false">IF(OR(B294="",H294=""),0,IF(I294="Sí",0,H294*Ajustes!$C$4))</f>
        <v>0</v>
      </c>
      <c r="K294" s="14"/>
      <c r="L294" s="14"/>
      <c r="M294" s="15" t="n">
        <f aca="false">IF(B294="",0,SUM(J294:L294))</f>
        <v>0</v>
      </c>
      <c r="N294" s="16" t="str">
        <f aca="false">IF(B294="","",MONTH(B294))</f>
        <v/>
      </c>
    </row>
    <row r="295" customFormat="false" ht="15" hidden="false" customHeight="false" outlineLevel="0" collapsed="false">
      <c r="B295" s="10"/>
      <c r="C295" s="11"/>
      <c r="D295" s="11"/>
      <c r="E295" s="11"/>
      <c r="F295" s="11"/>
      <c r="G295" s="11"/>
      <c r="H295" s="12"/>
      <c r="I295" s="11"/>
      <c r="J295" s="13" t="n">
        <f aca="false">IF(OR(B295="",H295=""),0,IF(I295="Sí",0,H295*Ajustes!$C$4))</f>
        <v>0</v>
      </c>
      <c r="K295" s="14"/>
      <c r="L295" s="14"/>
      <c r="M295" s="15" t="n">
        <f aca="false">IF(B295="",0,SUM(J295:L295))</f>
        <v>0</v>
      </c>
      <c r="N295" s="16" t="str">
        <f aca="false">IF(B295="","",MONTH(B295))</f>
        <v/>
      </c>
    </row>
    <row r="296" customFormat="false" ht="15" hidden="false" customHeight="false" outlineLevel="0" collapsed="false">
      <c r="B296" s="10"/>
      <c r="C296" s="11"/>
      <c r="D296" s="11"/>
      <c r="E296" s="11"/>
      <c r="F296" s="11"/>
      <c r="G296" s="11"/>
      <c r="H296" s="12"/>
      <c r="I296" s="11"/>
      <c r="J296" s="13" t="n">
        <f aca="false">IF(OR(B296="",H296=""),0,IF(I296="Sí",0,H296*Ajustes!$C$4))</f>
        <v>0</v>
      </c>
      <c r="K296" s="14"/>
      <c r="L296" s="14"/>
      <c r="M296" s="15" t="n">
        <f aca="false">IF(B296="",0,SUM(J296:L296))</f>
        <v>0</v>
      </c>
      <c r="N296" s="16" t="str">
        <f aca="false">IF(B296="","",MONTH(B296))</f>
        <v/>
      </c>
    </row>
    <row r="297" customFormat="false" ht="15" hidden="false" customHeight="false" outlineLevel="0" collapsed="false">
      <c r="B297" s="10"/>
      <c r="C297" s="11"/>
      <c r="D297" s="11"/>
      <c r="E297" s="11"/>
      <c r="F297" s="11"/>
      <c r="G297" s="11"/>
      <c r="H297" s="12"/>
      <c r="I297" s="11"/>
      <c r="J297" s="13" t="n">
        <f aca="false">IF(OR(B297="",H297=""),0,IF(I297="Sí",0,H297*Ajustes!$C$4))</f>
        <v>0</v>
      </c>
      <c r="K297" s="14"/>
      <c r="L297" s="14"/>
      <c r="M297" s="15" t="n">
        <f aca="false">IF(B297="",0,SUM(J297:L297))</f>
        <v>0</v>
      </c>
      <c r="N297" s="16" t="str">
        <f aca="false">IF(B297="","",MONTH(B297))</f>
        <v/>
      </c>
    </row>
    <row r="298" customFormat="false" ht="15" hidden="false" customHeight="false" outlineLevel="0" collapsed="false">
      <c r="B298" s="10"/>
      <c r="C298" s="11"/>
      <c r="D298" s="11"/>
      <c r="E298" s="11"/>
      <c r="F298" s="11"/>
      <c r="G298" s="11"/>
      <c r="H298" s="12"/>
      <c r="I298" s="11"/>
      <c r="J298" s="13" t="n">
        <f aca="false">IF(OR(B298="",H298=""),0,IF(I298="Sí",0,H298*Ajustes!$C$4))</f>
        <v>0</v>
      </c>
      <c r="K298" s="14"/>
      <c r="L298" s="14"/>
      <c r="M298" s="15" t="n">
        <f aca="false">IF(B298="",0,SUM(J298:L298))</f>
        <v>0</v>
      </c>
      <c r="N298" s="16" t="str">
        <f aca="false">IF(B298="","",MONTH(B298))</f>
        <v/>
      </c>
    </row>
    <row r="299" customFormat="false" ht="15" hidden="false" customHeight="false" outlineLevel="0" collapsed="false">
      <c r="B299" s="10"/>
      <c r="C299" s="11"/>
      <c r="D299" s="11"/>
      <c r="E299" s="11"/>
      <c r="F299" s="11"/>
      <c r="G299" s="11"/>
      <c r="H299" s="12"/>
      <c r="I299" s="11"/>
      <c r="J299" s="13" t="n">
        <f aca="false">IF(OR(B299="",H299=""),0,IF(I299="Sí",0,H299*Ajustes!$C$4))</f>
        <v>0</v>
      </c>
      <c r="K299" s="14"/>
      <c r="L299" s="14"/>
      <c r="M299" s="15" t="n">
        <f aca="false">IF(B299="",0,SUM(J299:L299))</f>
        <v>0</v>
      </c>
      <c r="N299" s="16" t="str">
        <f aca="false">IF(B299="","",MONTH(B299))</f>
        <v/>
      </c>
    </row>
    <row r="300" customFormat="false" ht="15" hidden="false" customHeight="false" outlineLevel="0" collapsed="false">
      <c r="B300" s="10"/>
      <c r="C300" s="11"/>
      <c r="D300" s="11"/>
      <c r="E300" s="11"/>
      <c r="F300" s="11"/>
      <c r="G300" s="11"/>
      <c r="H300" s="12"/>
      <c r="I300" s="11"/>
      <c r="J300" s="13" t="n">
        <f aca="false">IF(OR(B300="",H300=""),0,IF(I300="Sí",0,H300*Ajustes!$C$4))</f>
        <v>0</v>
      </c>
      <c r="K300" s="14"/>
      <c r="L300" s="14"/>
      <c r="M300" s="15" t="n">
        <f aca="false">IF(B300="",0,SUM(J300:L300))</f>
        <v>0</v>
      </c>
      <c r="N300" s="16" t="str">
        <f aca="false">IF(B300="","",MONTH(B300))</f>
        <v/>
      </c>
    </row>
    <row r="301" customFormat="false" ht="15" hidden="false" customHeight="false" outlineLevel="0" collapsed="false">
      <c r="B301" s="10"/>
      <c r="C301" s="11"/>
      <c r="D301" s="11"/>
      <c r="E301" s="11"/>
      <c r="F301" s="11"/>
      <c r="G301" s="11"/>
      <c r="H301" s="12"/>
      <c r="I301" s="11"/>
      <c r="J301" s="13" t="n">
        <f aca="false">IF(OR(B301="",H301=""),0,IF(I301="Sí",0,H301*Ajustes!$C$4))</f>
        <v>0</v>
      </c>
      <c r="K301" s="14"/>
      <c r="L301" s="14"/>
      <c r="M301" s="15" t="n">
        <f aca="false">IF(B301="",0,SUM(J301:L301))</f>
        <v>0</v>
      </c>
      <c r="N301" s="16" t="str">
        <f aca="false">IF(B301="","",MONTH(B301))</f>
        <v/>
      </c>
    </row>
    <row r="302" customFormat="false" ht="15" hidden="false" customHeight="false" outlineLevel="0" collapsed="false">
      <c r="B302" s="10"/>
      <c r="C302" s="11"/>
      <c r="D302" s="11"/>
      <c r="E302" s="11"/>
      <c r="F302" s="11"/>
      <c r="G302" s="11"/>
      <c r="H302" s="12"/>
      <c r="I302" s="11"/>
      <c r="J302" s="13" t="n">
        <f aca="false">IF(OR(B302="",H302=""),0,IF(I302="Sí",0,H302*Ajustes!$C$4))</f>
        <v>0</v>
      </c>
      <c r="K302" s="14"/>
      <c r="L302" s="14"/>
      <c r="M302" s="15" t="n">
        <f aca="false">IF(B302="",0,SUM(J302:L302))</f>
        <v>0</v>
      </c>
      <c r="N302" s="16" t="str">
        <f aca="false">IF(B302="","",MONTH(B302))</f>
        <v/>
      </c>
    </row>
    <row r="303" customFormat="false" ht="15" hidden="false" customHeight="false" outlineLevel="0" collapsed="false">
      <c r="B303" s="10"/>
      <c r="C303" s="11"/>
      <c r="D303" s="11"/>
      <c r="E303" s="11"/>
      <c r="F303" s="11"/>
      <c r="G303" s="11"/>
      <c r="H303" s="12"/>
      <c r="I303" s="11"/>
      <c r="J303" s="13" t="n">
        <f aca="false">IF(OR(B303="",H303=""),0,IF(I303="Sí",0,H303*Ajustes!$C$4))</f>
        <v>0</v>
      </c>
      <c r="K303" s="14"/>
      <c r="L303" s="14"/>
      <c r="M303" s="15" t="n">
        <f aca="false">IF(B303="",0,SUM(J303:L303))</f>
        <v>0</v>
      </c>
      <c r="N303" s="16" t="str">
        <f aca="false">IF(B303="","",MONTH(B303))</f>
        <v/>
      </c>
    </row>
    <row r="304" customFormat="false" ht="15" hidden="false" customHeight="false" outlineLevel="0" collapsed="false">
      <c r="B304" s="10"/>
      <c r="C304" s="11"/>
      <c r="D304" s="11"/>
      <c r="E304" s="11"/>
      <c r="F304" s="11"/>
      <c r="G304" s="11"/>
      <c r="H304" s="12"/>
      <c r="I304" s="11"/>
      <c r="J304" s="13" t="n">
        <f aca="false">IF(OR(B304="",H304=""),0,IF(I304="Sí",0,H304*Ajustes!$C$4))</f>
        <v>0</v>
      </c>
      <c r="K304" s="14"/>
      <c r="L304" s="14"/>
      <c r="M304" s="15" t="n">
        <f aca="false">IF(B304="",0,SUM(J304:L304))</f>
        <v>0</v>
      </c>
      <c r="N304" s="16" t="str">
        <f aca="false">IF(B304="","",MONTH(B304))</f>
        <v/>
      </c>
    </row>
    <row r="305" customFormat="false" ht="15" hidden="false" customHeight="false" outlineLevel="0" collapsed="false">
      <c r="B305" s="10"/>
      <c r="C305" s="11"/>
      <c r="D305" s="11"/>
      <c r="E305" s="11"/>
      <c r="F305" s="11"/>
      <c r="G305" s="11"/>
      <c r="H305" s="12"/>
      <c r="I305" s="11"/>
      <c r="J305" s="13" t="n">
        <f aca="false">IF(OR(B305="",H305=""),0,IF(I305="Sí",0,H305*Ajustes!$C$4))</f>
        <v>0</v>
      </c>
      <c r="K305" s="14"/>
      <c r="L305" s="14"/>
      <c r="M305" s="15" t="n">
        <f aca="false">IF(B305="",0,SUM(J305:L305))</f>
        <v>0</v>
      </c>
      <c r="N305" s="16" t="str">
        <f aca="false">IF(B305="","",MONTH(B305))</f>
        <v/>
      </c>
    </row>
  </sheetData>
  <sheetProtection sheet="true" formatCells="false" formatColumns="false" formatRows="false" sort="false" autoFilter="false"/>
  <mergeCells count="1">
    <mergeCell ref="B2:N2"/>
  </mergeCells>
  <dataValidations count="3">
    <dataValidation allowBlank="true" errorStyle="stop" operator="between" showDropDown="false" showErrorMessage="false" showInputMessage="false" sqref="F6:F305" type="list">
      <formula1>Ajustes!$B$7:$B$21</formula1>
      <formula2>0</formula2>
    </dataValidation>
    <dataValidation allowBlank="true" errorStyle="stop" operator="between" showDropDown="false" showErrorMessage="false" showInputMessage="false" sqref="G6:G305" type="list">
      <formula1>Ajustes!$D$7:$D$11</formula1>
      <formula2>0</formula2>
    </dataValidation>
    <dataValidation allowBlank="true" errorStyle="stop" operator="between" showDropDown="false" showErrorMessage="true" showInputMessage="false" sqref="I6:I305" type="list">
      <formula1>Listas!$A$2:$A$3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</cols>
  <sheetData>
    <row r="1" customFormat="false" ht="15" hidden="false" customHeight="false" outlineLevel="0" collapsed="false">
      <c r="A1" s="0" t="s">
        <v>40</v>
      </c>
    </row>
    <row r="2" customFormat="false" ht="15" hidden="false" customHeight="false" outlineLevel="0" collapsed="false">
      <c r="A2" s="0" t="s">
        <v>41</v>
      </c>
    </row>
    <row r="3" customFormat="false" ht="15" hidden="false" customHeight="false" outlineLevel="0" collapsed="false">
      <c r="A3" s="0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60"/>
  </cols>
  <sheetData>
    <row r="2" customFormat="false" ht="33.75" hidden="false" customHeight="true" outlineLevel="0" collapsed="false">
      <c r="B2" s="8" t="s">
        <v>42</v>
      </c>
      <c r="C2" s="8"/>
      <c r="D2" s="8"/>
      <c r="E2" s="8"/>
    </row>
    <row r="4" customFormat="false" ht="15" hidden="false" customHeight="false" outlineLevel="0" collapsed="false">
      <c r="B4" s="17" t="s">
        <v>43</v>
      </c>
      <c r="C4" s="14" t="n">
        <v>0.26</v>
      </c>
      <c r="D4" s="7" t="s">
        <v>44</v>
      </c>
    </row>
    <row r="6" customFormat="false" ht="15" hidden="false" customHeight="false" outlineLevel="0" collapsed="false">
      <c r="B6" s="3" t="s">
        <v>45</v>
      </c>
      <c r="D6" s="3" t="s">
        <v>46</v>
      </c>
    </row>
    <row r="7" customFormat="false" ht="15" hidden="false" customHeight="false" outlineLevel="0" collapsed="false">
      <c r="B7" s="11" t="s">
        <v>37</v>
      </c>
      <c r="D7" s="11" t="s">
        <v>38</v>
      </c>
    </row>
    <row r="8" customFormat="false" ht="15" hidden="false" customHeight="false" outlineLevel="0" collapsed="false">
      <c r="B8" s="11" t="s">
        <v>47</v>
      </c>
      <c r="D8" s="11" t="s">
        <v>48</v>
      </c>
    </row>
    <row r="9" customFormat="false" ht="15" hidden="false" customHeight="false" outlineLevel="0" collapsed="false">
      <c r="B9" s="11"/>
      <c r="D9" s="11"/>
    </row>
    <row r="10" customFormat="false" ht="15" hidden="false" customHeight="false" outlineLevel="0" collapsed="false">
      <c r="B10" s="11"/>
      <c r="D10" s="11"/>
    </row>
    <row r="11" customFormat="false" ht="15" hidden="false" customHeight="false" outlineLevel="0" collapsed="false">
      <c r="B11" s="11"/>
      <c r="D11" s="11"/>
    </row>
    <row r="12" customFormat="false" ht="15" hidden="false" customHeight="false" outlineLevel="0" collapsed="false">
      <c r="B12" s="11"/>
    </row>
    <row r="13" customFormat="false" ht="15" hidden="false" customHeight="false" outlineLevel="0" collapsed="false">
      <c r="B13" s="11"/>
    </row>
    <row r="14" customFormat="false" ht="15" hidden="false" customHeight="false" outlineLevel="0" collapsed="false">
      <c r="B14" s="11"/>
    </row>
    <row r="15" customFormat="false" ht="15" hidden="false" customHeight="false" outlineLevel="0" collapsed="false">
      <c r="B15" s="11"/>
    </row>
    <row r="16" customFormat="false" ht="15" hidden="false" customHeight="false" outlineLevel="0" collapsed="false">
      <c r="B16" s="11"/>
    </row>
    <row r="17" customFormat="false" ht="15" hidden="false" customHeight="false" outlineLevel="0" collapsed="false">
      <c r="B17" s="11"/>
    </row>
    <row r="18" customFormat="false" ht="15" hidden="false" customHeight="false" outlineLevel="0" collapsed="false">
      <c r="B18" s="11"/>
    </row>
    <row r="19" customFormat="false" ht="15" hidden="false" customHeight="false" outlineLevel="0" collapsed="false">
      <c r="B19" s="11"/>
    </row>
    <row r="20" customFormat="false" ht="15" hidden="false" customHeight="false" outlineLevel="0" collapsed="false">
      <c r="B20" s="11"/>
    </row>
    <row r="21" customFormat="false" ht="15" hidden="false" customHeight="false" outlineLevel="0" collapsed="false">
      <c r="B21" s="11"/>
    </row>
  </sheetData>
  <sheetProtection sheet="true" formatCells="false" formatColumns="false" formatRows="false" sort="false" autoFilter="false"/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7" min="6" style="0" width="13"/>
    <col collapsed="false" customWidth="true" hidden="false" outlineLevel="0" max="8" min="8" style="0" width="3"/>
    <col collapsed="false" customWidth="true" hidden="false" outlineLevel="0" max="9" min="9" style="0" width="24"/>
    <col collapsed="false" customWidth="true" hidden="false" outlineLevel="0" max="10" min="10" style="0" width="10"/>
    <col collapsed="false" customWidth="true" hidden="false" outlineLevel="0" max="11" min="11" style="0" width="13"/>
  </cols>
  <sheetData>
    <row r="2" customFormat="false" ht="33.75" hidden="false" customHeight="true" outlineLevel="0" collapsed="false">
      <c r="B2" s="8" t="s">
        <v>49</v>
      </c>
      <c r="C2" s="8"/>
      <c r="D2" s="8"/>
      <c r="E2" s="8"/>
      <c r="F2" s="8"/>
      <c r="G2" s="8"/>
      <c r="H2" s="8"/>
      <c r="I2" s="8"/>
    </row>
    <row r="3" customFormat="false" ht="15" hidden="false" customHeight="false" outlineLevel="0" collapsed="false">
      <c r="I3" s="3" t="s">
        <v>50</v>
      </c>
    </row>
    <row r="4" customFormat="false" ht="30" hidden="false" customHeight="true" outlineLevel="0" collapsed="false">
      <c r="B4" s="9" t="s">
        <v>32</v>
      </c>
      <c r="C4" s="9" t="s">
        <v>51</v>
      </c>
      <c r="D4" s="9" t="s">
        <v>28</v>
      </c>
      <c r="E4" s="9" t="s">
        <v>29</v>
      </c>
      <c r="F4" s="9" t="s">
        <v>30</v>
      </c>
      <c r="G4" s="9" t="s">
        <v>52</v>
      </c>
      <c r="I4" s="9" t="s">
        <v>24</v>
      </c>
      <c r="J4" s="9" t="s">
        <v>26</v>
      </c>
      <c r="K4" s="9" t="s">
        <v>53</v>
      </c>
    </row>
    <row r="5" customFormat="false" ht="15" hidden="false" customHeight="false" outlineLevel="0" collapsed="false">
      <c r="B5" s="17" t="s">
        <v>54</v>
      </c>
      <c r="C5" s="18" t="n">
        <f aca="false">SUMIFS(Registro!$H:$H,Registro!$N:$N,1,Registro!$I:$I,"&lt;&gt;Sí")</f>
        <v>0</v>
      </c>
      <c r="D5" s="13" t="n">
        <f aca="false">SUMIFS(Registro!$J:$J,Registro!$N:$N,1)</f>
        <v>0</v>
      </c>
      <c r="E5" s="13" t="n">
        <f aca="false">SUMIFS(Registro!$K:$K,Registro!$N:$N,1)</f>
        <v>0</v>
      </c>
      <c r="F5" s="13" t="n">
        <f aca="false">SUMIFS(Registro!$L:$L,Registro!$N:$N,1)</f>
        <v>0</v>
      </c>
      <c r="G5" s="15" t="n">
        <f aca="false">SUM(D5:F5)</f>
        <v>0</v>
      </c>
      <c r="I5" s="16" t="str">
        <f aca="false">IF(Ajustes!B7="","",Ajustes!B7)</f>
        <v>Cliente A</v>
      </c>
      <c r="J5" s="18" t="n">
        <f aca="false">IF(I5="","",SUMIFS(Registro!$H:$H,Registro!$F:$F,I5,Registro!$I:$I,"&lt;&gt;Sí"))</f>
        <v>42</v>
      </c>
      <c r="K5" s="13" t="n">
        <f aca="false">IF(I5="","",SUMIFS(Registro!$M:$M,Registro!$F:$F,I5))</f>
        <v>14.32</v>
      </c>
    </row>
    <row r="6" customFormat="false" ht="15" hidden="false" customHeight="false" outlineLevel="0" collapsed="false">
      <c r="B6" s="17" t="s">
        <v>55</v>
      </c>
      <c r="C6" s="18" t="n">
        <f aca="false">SUMIFS(Registro!$H:$H,Registro!$N:$N,2,Registro!$I:$I,"&lt;&gt;Sí")</f>
        <v>0</v>
      </c>
      <c r="D6" s="13" t="n">
        <f aca="false">SUMIFS(Registro!$J:$J,Registro!$N:$N,2)</f>
        <v>0</v>
      </c>
      <c r="E6" s="13" t="n">
        <f aca="false">SUMIFS(Registro!$K:$K,Registro!$N:$N,2)</f>
        <v>0</v>
      </c>
      <c r="F6" s="13" t="n">
        <f aca="false">SUMIFS(Registro!$L:$L,Registro!$N:$N,2)</f>
        <v>0</v>
      </c>
      <c r="G6" s="15" t="n">
        <f aca="false">SUM(D6:F6)</f>
        <v>0</v>
      </c>
      <c r="I6" s="16" t="str">
        <f aca="false">IF(Ajustes!B8="","",Ajustes!B8)</f>
        <v>Cliente B</v>
      </c>
      <c r="J6" s="18" t="n">
        <f aca="false">IF(I6="","",SUMIFS(Registro!$H:$H,Registro!$F:$F,I6,Registro!$I:$I,"&lt;&gt;Sí"))</f>
        <v>0</v>
      </c>
      <c r="K6" s="13" t="n">
        <f aca="false">IF(I6="","",SUMIFS(Registro!$M:$M,Registro!$F:$F,I6))</f>
        <v>0</v>
      </c>
    </row>
    <row r="7" customFormat="false" ht="15" hidden="false" customHeight="false" outlineLevel="0" collapsed="false">
      <c r="B7" s="17" t="s">
        <v>56</v>
      </c>
      <c r="C7" s="18" t="n">
        <f aca="false">SUMIFS(Registro!$H:$H,Registro!$N:$N,3,Registro!$I:$I,"&lt;&gt;Sí")</f>
        <v>0</v>
      </c>
      <c r="D7" s="13" t="n">
        <f aca="false">SUMIFS(Registro!$J:$J,Registro!$N:$N,3)</f>
        <v>0</v>
      </c>
      <c r="E7" s="13" t="n">
        <f aca="false">SUMIFS(Registro!$K:$K,Registro!$N:$N,3)</f>
        <v>0</v>
      </c>
      <c r="F7" s="13" t="n">
        <f aca="false">SUMIFS(Registro!$L:$L,Registro!$N:$N,3)</f>
        <v>0</v>
      </c>
      <c r="G7" s="15" t="n">
        <f aca="false">SUM(D7:F7)</f>
        <v>0</v>
      </c>
      <c r="I7" s="16" t="str">
        <f aca="false">IF(Ajustes!B9="","",Ajustes!B9)</f>
        <v/>
      </c>
      <c r="J7" s="18" t="str">
        <f aca="false">IF(I7="","",SUMIFS(Registro!$H:$H,Registro!$F:$F,I7,Registro!$I:$I,"&lt;&gt;Sí"))</f>
        <v/>
      </c>
      <c r="K7" s="13" t="str">
        <f aca="false">IF(I7="","",SUMIFS(Registro!$M:$M,Registro!$F:$F,I7))</f>
        <v/>
      </c>
    </row>
    <row r="8" customFormat="false" ht="15" hidden="false" customHeight="false" outlineLevel="0" collapsed="false">
      <c r="B8" s="17" t="s">
        <v>57</v>
      </c>
      <c r="C8" s="18" t="n">
        <f aca="false">SUMIFS(Registro!$H:$H,Registro!$N:$N,4,Registro!$I:$I,"&lt;&gt;Sí")</f>
        <v>0</v>
      </c>
      <c r="D8" s="13" t="n">
        <f aca="false">SUMIFS(Registro!$J:$J,Registro!$N:$N,4)</f>
        <v>0</v>
      </c>
      <c r="E8" s="13" t="n">
        <f aca="false">SUMIFS(Registro!$K:$K,Registro!$N:$N,4)</f>
        <v>0</v>
      </c>
      <c r="F8" s="13" t="n">
        <f aca="false">SUMIFS(Registro!$L:$L,Registro!$N:$N,4)</f>
        <v>0</v>
      </c>
      <c r="G8" s="15" t="n">
        <f aca="false">SUM(D8:F8)</f>
        <v>0</v>
      </c>
      <c r="I8" s="16" t="str">
        <f aca="false">IF(Ajustes!B10="","",Ajustes!B10)</f>
        <v/>
      </c>
      <c r="J8" s="18" t="str">
        <f aca="false">IF(I8="","",SUMIFS(Registro!$H:$H,Registro!$F:$F,I8,Registro!$I:$I,"&lt;&gt;Sí"))</f>
        <v/>
      </c>
      <c r="K8" s="13" t="str">
        <f aca="false">IF(I8="","",SUMIFS(Registro!$M:$M,Registro!$F:$F,I8))</f>
        <v/>
      </c>
    </row>
    <row r="9" customFormat="false" ht="15" hidden="false" customHeight="false" outlineLevel="0" collapsed="false">
      <c r="B9" s="17" t="s">
        <v>58</v>
      </c>
      <c r="C9" s="18" t="n">
        <f aca="false">SUMIFS(Registro!$H:$H,Registro!$N:$N,5,Registro!$I:$I,"&lt;&gt;Sí")</f>
        <v>0</v>
      </c>
      <c r="D9" s="13" t="n">
        <f aca="false">SUMIFS(Registro!$J:$J,Registro!$N:$N,5)</f>
        <v>0</v>
      </c>
      <c r="E9" s="13" t="n">
        <f aca="false">SUMIFS(Registro!$K:$K,Registro!$N:$N,5)</f>
        <v>0</v>
      </c>
      <c r="F9" s="13" t="n">
        <f aca="false">SUMIFS(Registro!$L:$L,Registro!$N:$N,5)</f>
        <v>0</v>
      </c>
      <c r="G9" s="15" t="n">
        <f aca="false">SUM(D9:F9)</f>
        <v>0</v>
      </c>
      <c r="I9" s="16" t="str">
        <f aca="false">IF(Ajustes!B11="","",Ajustes!B11)</f>
        <v/>
      </c>
      <c r="J9" s="18" t="str">
        <f aca="false">IF(I9="","",SUMIFS(Registro!$H:$H,Registro!$F:$F,I9,Registro!$I:$I,"&lt;&gt;Sí"))</f>
        <v/>
      </c>
      <c r="K9" s="13" t="str">
        <f aca="false">IF(I9="","",SUMIFS(Registro!$M:$M,Registro!$F:$F,I9))</f>
        <v/>
      </c>
    </row>
    <row r="10" customFormat="false" ht="15" hidden="false" customHeight="false" outlineLevel="0" collapsed="false">
      <c r="B10" s="17" t="s">
        <v>59</v>
      </c>
      <c r="C10" s="18" t="n">
        <f aca="false">SUMIFS(Registro!$H:$H,Registro!$N:$N,6,Registro!$I:$I,"&lt;&gt;Sí")</f>
        <v>0</v>
      </c>
      <c r="D10" s="13" t="n">
        <f aca="false">SUMIFS(Registro!$J:$J,Registro!$N:$N,6)</f>
        <v>0</v>
      </c>
      <c r="E10" s="13" t="n">
        <f aca="false">SUMIFS(Registro!$K:$K,Registro!$N:$N,6)</f>
        <v>0</v>
      </c>
      <c r="F10" s="13" t="n">
        <f aca="false">SUMIFS(Registro!$L:$L,Registro!$N:$N,6)</f>
        <v>0</v>
      </c>
      <c r="G10" s="15" t="n">
        <f aca="false">SUM(D10:F10)</f>
        <v>0</v>
      </c>
      <c r="I10" s="16" t="str">
        <f aca="false">IF(Ajustes!B12="","",Ajustes!B12)</f>
        <v/>
      </c>
      <c r="J10" s="18" t="str">
        <f aca="false">IF(I10="","",SUMIFS(Registro!$H:$H,Registro!$F:$F,I10,Registro!$I:$I,"&lt;&gt;Sí"))</f>
        <v/>
      </c>
      <c r="K10" s="13" t="str">
        <f aca="false">IF(I10="","",SUMIFS(Registro!$M:$M,Registro!$F:$F,I10))</f>
        <v/>
      </c>
    </row>
    <row r="11" customFormat="false" ht="15" hidden="false" customHeight="false" outlineLevel="0" collapsed="false">
      <c r="B11" s="17" t="s">
        <v>60</v>
      </c>
      <c r="C11" s="18" t="n">
        <f aca="false">SUMIFS(Registro!$H:$H,Registro!$N:$N,7,Registro!$I:$I,"&lt;&gt;Sí")</f>
        <v>0</v>
      </c>
      <c r="D11" s="13" t="n">
        <f aca="false">SUMIFS(Registro!$J:$J,Registro!$N:$N,7)</f>
        <v>0</v>
      </c>
      <c r="E11" s="13" t="n">
        <f aca="false">SUMIFS(Registro!$K:$K,Registro!$N:$N,7)</f>
        <v>0</v>
      </c>
      <c r="F11" s="13" t="n">
        <f aca="false">SUMIFS(Registro!$L:$L,Registro!$N:$N,7)</f>
        <v>0</v>
      </c>
      <c r="G11" s="15" t="n">
        <f aca="false">SUM(D11:F11)</f>
        <v>0</v>
      </c>
      <c r="I11" s="16" t="str">
        <f aca="false">IF(Ajustes!B13="","",Ajustes!B13)</f>
        <v/>
      </c>
      <c r="J11" s="18" t="str">
        <f aca="false">IF(I11="","",SUMIFS(Registro!$H:$H,Registro!$F:$F,I11,Registro!$I:$I,"&lt;&gt;Sí"))</f>
        <v/>
      </c>
      <c r="K11" s="13" t="str">
        <f aca="false">IF(I11="","",SUMIFS(Registro!$M:$M,Registro!$F:$F,I11))</f>
        <v/>
      </c>
    </row>
    <row r="12" customFormat="false" ht="15" hidden="false" customHeight="false" outlineLevel="0" collapsed="false">
      <c r="B12" s="17" t="s">
        <v>61</v>
      </c>
      <c r="C12" s="18" t="n">
        <f aca="false">SUMIFS(Registro!$H:$H,Registro!$N:$N,8,Registro!$I:$I,"&lt;&gt;Sí")</f>
        <v>42</v>
      </c>
      <c r="D12" s="13" t="n">
        <f aca="false">SUMIFS(Registro!$J:$J,Registro!$N:$N,8)</f>
        <v>10.92</v>
      </c>
      <c r="E12" s="13" t="n">
        <f aca="false">SUMIFS(Registro!$K:$K,Registro!$N:$N,8)</f>
        <v>3.4</v>
      </c>
      <c r="F12" s="13" t="n">
        <f aca="false">SUMIFS(Registro!$L:$L,Registro!$N:$N,8)</f>
        <v>0</v>
      </c>
      <c r="G12" s="15" t="n">
        <f aca="false">SUM(D12:F12)</f>
        <v>14.32</v>
      </c>
      <c r="I12" s="16" t="str">
        <f aca="false">IF(Ajustes!B14="","",Ajustes!B14)</f>
        <v/>
      </c>
      <c r="J12" s="18" t="str">
        <f aca="false">IF(I12="","",SUMIFS(Registro!$H:$H,Registro!$F:$F,I12,Registro!$I:$I,"&lt;&gt;Sí"))</f>
        <v/>
      </c>
      <c r="K12" s="13" t="str">
        <f aca="false">IF(I12="","",SUMIFS(Registro!$M:$M,Registro!$F:$F,I12))</f>
        <v/>
      </c>
    </row>
    <row r="13" customFormat="false" ht="15" hidden="false" customHeight="false" outlineLevel="0" collapsed="false">
      <c r="B13" s="17" t="s">
        <v>62</v>
      </c>
      <c r="C13" s="18" t="n">
        <f aca="false">SUMIFS(Registro!$H:$H,Registro!$N:$N,9,Registro!$I:$I,"&lt;&gt;Sí")</f>
        <v>0</v>
      </c>
      <c r="D13" s="13" t="n">
        <f aca="false">SUMIFS(Registro!$J:$J,Registro!$N:$N,9)</f>
        <v>0</v>
      </c>
      <c r="E13" s="13" t="n">
        <f aca="false">SUMIFS(Registro!$K:$K,Registro!$N:$N,9)</f>
        <v>0</v>
      </c>
      <c r="F13" s="13" t="n">
        <f aca="false">SUMIFS(Registro!$L:$L,Registro!$N:$N,9)</f>
        <v>0</v>
      </c>
      <c r="G13" s="15" t="n">
        <f aca="false">SUM(D13:F13)</f>
        <v>0</v>
      </c>
      <c r="I13" s="16" t="str">
        <f aca="false">IF(Ajustes!B15="","",Ajustes!B15)</f>
        <v/>
      </c>
      <c r="J13" s="18" t="str">
        <f aca="false">IF(I13="","",SUMIFS(Registro!$H:$H,Registro!$F:$F,I13,Registro!$I:$I,"&lt;&gt;Sí"))</f>
        <v/>
      </c>
      <c r="K13" s="13" t="str">
        <f aca="false">IF(I13="","",SUMIFS(Registro!$M:$M,Registro!$F:$F,I13))</f>
        <v/>
      </c>
    </row>
    <row r="14" customFormat="false" ht="15" hidden="false" customHeight="false" outlineLevel="0" collapsed="false">
      <c r="B14" s="17" t="s">
        <v>63</v>
      </c>
      <c r="C14" s="18" t="n">
        <f aca="false">SUMIFS(Registro!$H:$H,Registro!$N:$N,10,Registro!$I:$I,"&lt;&gt;Sí")</f>
        <v>0</v>
      </c>
      <c r="D14" s="13" t="n">
        <f aca="false">SUMIFS(Registro!$J:$J,Registro!$N:$N,10)</f>
        <v>0</v>
      </c>
      <c r="E14" s="13" t="n">
        <f aca="false">SUMIFS(Registro!$K:$K,Registro!$N:$N,10)</f>
        <v>0</v>
      </c>
      <c r="F14" s="13" t="n">
        <f aca="false">SUMIFS(Registro!$L:$L,Registro!$N:$N,10)</f>
        <v>0</v>
      </c>
      <c r="G14" s="15" t="n">
        <f aca="false">SUM(D14:F14)</f>
        <v>0</v>
      </c>
      <c r="I14" s="16" t="str">
        <f aca="false">IF(Ajustes!B16="","",Ajustes!B16)</f>
        <v/>
      </c>
      <c r="J14" s="18" t="str">
        <f aca="false">IF(I14="","",SUMIFS(Registro!$H:$H,Registro!$F:$F,I14,Registro!$I:$I,"&lt;&gt;Sí"))</f>
        <v/>
      </c>
      <c r="K14" s="13" t="str">
        <f aca="false">IF(I14="","",SUMIFS(Registro!$M:$M,Registro!$F:$F,I14))</f>
        <v/>
      </c>
    </row>
    <row r="15" customFormat="false" ht="15" hidden="false" customHeight="false" outlineLevel="0" collapsed="false">
      <c r="B15" s="17" t="s">
        <v>64</v>
      </c>
      <c r="C15" s="18" t="n">
        <f aca="false">SUMIFS(Registro!$H:$H,Registro!$N:$N,11,Registro!$I:$I,"&lt;&gt;Sí")</f>
        <v>0</v>
      </c>
      <c r="D15" s="13" t="n">
        <f aca="false">SUMIFS(Registro!$J:$J,Registro!$N:$N,11)</f>
        <v>0</v>
      </c>
      <c r="E15" s="13" t="n">
        <f aca="false">SUMIFS(Registro!$K:$K,Registro!$N:$N,11)</f>
        <v>0</v>
      </c>
      <c r="F15" s="13" t="n">
        <f aca="false">SUMIFS(Registro!$L:$L,Registro!$N:$N,11)</f>
        <v>0</v>
      </c>
      <c r="G15" s="15" t="n">
        <f aca="false">SUM(D15:F15)</f>
        <v>0</v>
      </c>
      <c r="I15" s="16" t="str">
        <f aca="false">IF(Ajustes!B17="","",Ajustes!B17)</f>
        <v/>
      </c>
      <c r="J15" s="18" t="str">
        <f aca="false">IF(I15="","",SUMIFS(Registro!$H:$H,Registro!$F:$F,I15,Registro!$I:$I,"&lt;&gt;Sí"))</f>
        <v/>
      </c>
      <c r="K15" s="13" t="str">
        <f aca="false">IF(I15="","",SUMIFS(Registro!$M:$M,Registro!$F:$F,I15))</f>
        <v/>
      </c>
    </row>
    <row r="16" customFormat="false" ht="15" hidden="false" customHeight="false" outlineLevel="0" collapsed="false">
      <c r="B16" s="17" t="s">
        <v>65</v>
      </c>
      <c r="C16" s="18" t="n">
        <f aca="false">SUMIFS(Registro!$H:$H,Registro!$N:$N,12,Registro!$I:$I,"&lt;&gt;Sí")</f>
        <v>0</v>
      </c>
      <c r="D16" s="13" t="n">
        <f aca="false">SUMIFS(Registro!$J:$J,Registro!$N:$N,12)</f>
        <v>0</v>
      </c>
      <c r="E16" s="13" t="n">
        <f aca="false">SUMIFS(Registro!$K:$K,Registro!$N:$N,12)</f>
        <v>0</v>
      </c>
      <c r="F16" s="13" t="n">
        <f aca="false">SUMIFS(Registro!$L:$L,Registro!$N:$N,12)</f>
        <v>0</v>
      </c>
      <c r="G16" s="15" t="n">
        <f aca="false">SUM(D16:F16)</f>
        <v>0</v>
      </c>
      <c r="I16" s="16" t="str">
        <f aca="false">IF(Ajustes!B18="","",Ajustes!B18)</f>
        <v/>
      </c>
      <c r="J16" s="18" t="str">
        <f aca="false">IF(I16="","",SUMIFS(Registro!$H:$H,Registro!$F:$F,I16,Registro!$I:$I,"&lt;&gt;Sí"))</f>
        <v/>
      </c>
      <c r="K16" s="13" t="str">
        <f aca="false">IF(I16="","",SUMIFS(Registro!$M:$M,Registro!$F:$F,I16))</f>
        <v/>
      </c>
    </row>
    <row r="17" customFormat="false" ht="15" hidden="false" customHeight="false" outlineLevel="0" collapsed="false">
      <c r="B17" s="19" t="s">
        <v>66</v>
      </c>
      <c r="C17" s="20" t="n">
        <f aca="false">SUM(C5:C16)</f>
        <v>42</v>
      </c>
      <c r="D17" s="21" t="n">
        <f aca="false">SUM(D5:D16)</f>
        <v>10.92</v>
      </c>
      <c r="E17" s="21" t="n">
        <f aca="false">SUM(E5:E16)</f>
        <v>3.4</v>
      </c>
      <c r="F17" s="21" t="n">
        <f aca="false">SUM(F5:F16)</f>
        <v>0</v>
      </c>
      <c r="G17" s="21" t="n">
        <f aca="false">SUM(G5:G16)</f>
        <v>14.32</v>
      </c>
      <c r="I17" s="16" t="str">
        <f aca="false">IF(Ajustes!B19="","",Ajustes!B19)</f>
        <v/>
      </c>
      <c r="J17" s="18" t="str">
        <f aca="false">IF(I17="","",SUMIFS(Registro!$H:$H,Registro!$F:$F,I17,Registro!$I:$I,"&lt;&gt;Sí"))</f>
        <v/>
      </c>
      <c r="K17" s="13" t="str">
        <f aca="false">IF(I17="","",SUMIFS(Registro!$M:$M,Registro!$F:$F,I17))</f>
        <v/>
      </c>
    </row>
    <row r="18" customFormat="false" ht="15" hidden="false" customHeight="false" outlineLevel="0" collapsed="false">
      <c r="I18" s="16" t="str">
        <f aca="false">IF(Ajustes!B20="","",Ajustes!B20)</f>
        <v/>
      </c>
      <c r="J18" s="18" t="str">
        <f aca="false">IF(I18="","",SUMIFS(Registro!$H:$H,Registro!$F:$F,I18,Registro!$I:$I,"&lt;&gt;Sí"))</f>
        <v/>
      </c>
      <c r="K18" s="13" t="str">
        <f aca="false">IF(I18="","",SUMIFS(Registro!$M:$M,Registro!$F:$F,I18))</f>
        <v/>
      </c>
    </row>
    <row r="19" customFormat="false" ht="15" hidden="false" customHeight="false" outlineLevel="0" collapsed="false">
      <c r="I19" s="16" t="str">
        <f aca="false">IF(Ajustes!B21="","",Ajustes!B21)</f>
        <v/>
      </c>
      <c r="J19" s="18" t="str">
        <f aca="false">IF(I19="","",SUMIFS(Registro!$H:$H,Registro!$F:$F,I19,Registro!$I:$I,"&lt;&gt;Sí"))</f>
        <v/>
      </c>
      <c r="K19" s="13" t="str">
        <f aca="false">IF(I19="","",SUMIFS(Registro!$M:$M,Registro!$F:$F,I19))</f>
        <v/>
      </c>
    </row>
  </sheetData>
  <sheetProtection sheet="true" formatCells="false" formatColumns="false" formatRows="false" sort="false" autoFilter="false"/>
  <mergeCells count="1">
    <mergeCell ref="B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2026-08-11T13:47:12Z</dcterms:created>
  <dc:creator>openpyxl</dc:creator>
  <dc:description/>
  <dc:language>es-ES</dc:language>
  <cp:lastModifiedBy/>
  <dcterms:modified xsi:type="dcterms:W3CDTF">2026-08-11T13:47:12Z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