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Estadísticas" sheetId="2" state="visible" r:id="rId4"/>
    <sheet name="Not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<sst xmlns="http://schemas.openxmlformats.org/spreadsheetml/2006/main" count="56" uniqueCount="53">
  <si>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Notas de alumnos</t>
  </si>
  <si>
    <t xml:space="preserve">Plantilla gratuita de PlantillasDeCalculo.com</t>
  </si>
  <si>
    <t xml:space="preserve">CÓMO USARLA</t>
  </si>
  <si>
    <t xml:space="preserve">1.  En la fila gris pon el peso de cada instrumento de evaluación. Tiene que sumar 100 % o se marca en rojo.</t>
  </si>
  <si>
    <t xml:space="preserve">2.  Cambia los nombres de las columnas por los tuyos: examen, trabajo, exposición, actitud…</t>
  </si>
  <si>
    <t xml:space="preserve">3.  Escribe la lista de alumnos y ve metiendo las notas conforme corriges.</t>
  </si>
  <si>
    <t xml:space="preserve">4.  La nota final se calcula solo con las actividades ya evaluadas, así que sirve durante todo el trimestre.</t>
  </si>
  <si>
    <t xml:space="preserve">5.  Al pie de la tabla tienes la media, los aprobados y la nota más baja de cada actividad: si una tiene media de 3, el problema quizá sea la actividad.</t>
  </si>
  <si>
    <t xml:space="preserve">6.  «Estadísticas» te da la distribución por calificaciones y el porcentaje de aprobados.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</si>
  <si>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</si>
  <si>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</si>
  <si>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</si>
  <si>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</si>
  <si>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Los tres alumnos de ejemplo son inventados: bórralos antes de usarla.</t>
  </si>
  <si>
    <t xml:space="preserve">La plantilla admite hasta 40 alumnos y 8 instrumentos de evaluación.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</si>
  <si>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</si>
  <si>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</si>
  <si>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CÓMO VA LA CLASE</t>
  </si>
  <si>
    <t xml:space="preserve">Distribución</t>
  </si>
  <si>
    <t xml:space="preserve">Alumnos en la lista</t>
  </si>
  <si>
    <t xml:space="preserve">Calificación</t>
  </si>
  <si>
    <t xml:space="preserve">Alumnos</t>
  </si>
  <si>
    <t xml:space="preserve">%</t>
  </si>
  <si>
    <t xml:space="preserve">Alumnos con nota</t>
  </si>
  <si>
    <t xml:space="preserve">Insuficiente</t>
  </si>
  <si>
    <t xml:space="preserve">Media de la clase</t>
  </si>
  <si>
    <t xml:space="preserve">Suficiente</t>
  </si>
  <si>
    <t xml:space="preserve">Aprobados</t>
  </si>
  <si>
    <t xml:space="preserve">Bien</t>
  </si>
  <si>
    <t xml:space="preserve">Suspensos</t>
  </si>
  <si>
    <t xml:space="preserve">Notable</t>
  </si>
  <si>
    <t xml:space="preserve">% de aprobados</t>
  </si>
  <si>
    <t xml:space="preserve">Sobresaliente</t>
  </si>
  <si>
    <t xml:space="preserve">Nota más alta</t>
  </si>
  <si>
    <t xml:space="preserve">Nota más baja</t>
  </si>
  <si>
    <t xml:space="preserve">NOTAS DE LA CLASE</t>
  </si>
  <si>
    <t xml:space="preserve">Pon el nombre y el peso de cada instrumento de evaluación en las dos filas grises.</t>
  </si>
  <si>
    <t xml:space="preserve">Nº</t>
  </si>
  <si>
    <t xml:space="preserve">Apellidos y nombre</t>
  </si>
  <si>
    <t xml:space="preserve">Actividad 1</t>
  </si>
  <si>
    <t xml:space="preserve">Actividad 2</t>
  </si>
  <si>
    <t xml:space="preserve">Actividad 3</t>
  </si>
  <si>
    <t xml:space="preserve">Actividad 4</t>
  </si>
  <si>
    <t xml:space="preserve">Actividad 5</t>
  </si>
  <si>
    <t xml:space="preserve">Actividad 6</t>
  </si>
  <si>
    <t xml:space="preserve">Actividad 7</t>
  </si>
  <si>
    <t xml:space="preserve">Actividad 8</t>
  </si>
  <si>
    <t xml:space="preserve">Nota final</t>
  </si>
  <si>
    <t xml:space="preserve">PESO →</t>
  </si>
  <si>
    <t xml:space="preserve">Álvarez Ruiz, Marta</t>
  </si>
  <si>
    <t xml:space="preserve">Benítez Soto, Iván</t>
  </si>
  <si>
    <t xml:space="preserve">Cano Puig, Laia</t>
  </si>
  <si>
    <t xml:space="preserve">Media de la actividad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</si>
</sst>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1D4ED8"/>
      <name val="Arial"/>
      <family val="0"/>
      <charset val="1"/>
    </font>
    <font>
      <sz val="11"/>
      <color rgb="FF1D4ED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7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Distribución de calificaciones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Estadísticas!F4</c:f>
              <c:strCache>
                <c:ptCount val="1"/>
                <c:pt idx="0">
                  <c:v>Alumnos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Estadísticas!$E$5:$E$9</c:f>
              <c:strCache>
                <c:ptCount val="5"/>
                <c:pt idx="0">
                  <c:v>Insuficiente</c:v>
                </c:pt>
                <c:pt idx="1">
                  <c:v>Suficiente</c:v>
                </c:pt>
                <c:pt idx="2">
                  <c:v>Bien</c:v>
                </c:pt>
                <c:pt idx="3">
                  <c:v>Notable</c:v>
                </c:pt>
                <c:pt idx="4">
                  <c:v>Sobresaliente</c:v>
                </c:pt>
              </c:strCache>
            </c:strRef>
          </c:cat>
          <c:val>
            <c:numRef>
              <c:f>Estadísticas!$F$5:$F$9</c:f>
              <c:numCache>
                <c:formatCode>#,##0</c:formatCode>
                <c:ptCount val="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31635179"/>
        <c:axId val="62550028"/>
      </c:barChart>
      <c:catAx>
        <c:axId val="316351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550028"/>
        <c:crosses val="autoZero"/>
        <c:auto val="1"/>
        <c:lblAlgn val="ctr"/>
        <c:lblOffset val="100"/>
        <c:noMultiLvlLbl val="0"/>
      </c:catAx>
      <c:valAx>
        <c:axId val="6255002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63517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13</xdr:row>
      <xdr:rowOff>0</xdr:rowOff>
    </xdr:from>
    <xdr:to>
      <xdr:col>5</xdr:col>
      <xdr:colOff>599400</xdr:colOff>
      <xdr:row>28</xdr:row>
      <xdr:rowOff>22320</xdr:rowOff>
    </xdr:to>
    <xdr:graphicFrame>
      <xdr:nvGraphicFramePr>
        <xdr:cNvPr id="0" name="Chart 1"/>
        <xdr:cNvGraphicFramePr/>
      </xdr:nvGraphicFramePr>
      <xdr:xfrm>
        <a:off x="141120" y="290520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0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18</v>
      </c>
    </row>
    <row r="4" customFormat="false" ht="30" hidden="false" customHeight="true" outlineLevel="0" collapsed="false">
      <c r="B4" s="9" t="s">
        <v>19</v>
      </c>
      <c r="C4" s="10" t="n">
        <f aca="false">COUNTA(Notas!$C$7:$C$46)</f>
        <v>3</v>
      </c>
      <c r="E4" s="11" t="s">
        <v>20</v>
      </c>
      <c r="F4" s="11" t="s">
        <v>21</v>
      </c>
      <c r="G4" s="11" t="s">
        <v>22</v>
      </c>
    </row>
    <row r="5" customFormat="false" ht="15" hidden="false" customHeight="false" outlineLevel="0" collapsed="false">
      <c r="B5" s="9" t="s">
        <v>23</v>
      </c>
      <c r="C5" s="10" t="n">
        <f aca="false">COUNT(Notas!$L$7:$L$46)</f>
        <v>3</v>
      </c>
      <c r="E5" s="9" t="s">
        <v>24</v>
      </c>
      <c r="F5" s="12" t="n">
        <f aca="false">COUNTIF(Notas!$M$7:$M$46,E5)</f>
        <v>1</v>
      </c>
      <c r="G5" s="13" t="n">
        <f aca="false">IF($C$5=0,"",F5/$C$5)</f>
        <v>0.333333333333333</v>
      </c>
    </row>
    <row r="6" customFormat="false" ht="15" hidden="false" customHeight="false" outlineLevel="0" collapsed="false">
      <c r="B6" s="9" t="s">
        <v>25</v>
      </c>
      <c r="C6" s="14" t="n">
        <f aca="false">IFERROR(AVERAGE(Notas!$L$7:$L$46),"")</f>
        <v>6.47619047619048</v>
      </c>
      <c r="E6" s="9" t="s">
        <v>26</v>
      </c>
      <c r="F6" s="12" t="n">
        <f aca="false">COUNTIF(Notas!$M$7:$M$46,E6)</f>
        <v>0</v>
      </c>
      <c r="G6" s="13" t="n">
        <f aca="false">IF($C$5=0,"",F6/$C$5)</f>
        <v>0</v>
      </c>
    </row>
    <row r="7" customFormat="false" ht="15" hidden="false" customHeight="false" outlineLevel="0" collapsed="false">
      <c r="B7" s="9" t="s">
        <v>27</v>
      </c>
      <c r="C7" s="10" t="n">
        <f aca="false">COUNTIF(Notas!$L$7:$L$46,"&gt;=5")</f>
        <v>2</v>
      </c>
      <c r="E7" s="9" t="s">
        <v>28</v>
      </c>
      <c r="F7" s="12" t="n">
        <f aca="false">COUNTIF(Notas!$M$7:$M$46,E7)</f>
        <v>1</v>
      </c>
      <c r="G7" s="13" t="n">
        <f aca="false">IF($C$5=0,"",F7/$C$5)</f>
        <v>0.333333333333333</v>
      </c>
    </row>
    <row r="8" customFormat="false" ht="15" hidden="false" customHeight="false" outlineLevel="0" collapsed="false">
      <c r="B8" s="9" t="s">
        <v>29</v>
      </c>
      <c r="C8" s="10" t="n">
        <f aca="false">COUNTIFS(Notas!$L$7:$L$46,"&lt;5",Notas!$L$7:$L$46,"&lt;&gt;")</f>
        <v>1</v>
      </c>
      <c r="E8" s="9" t="s">
        <v>30</v>
      </c>
      <c r="F8" s="12" t="n">
        <f aca="false">COUNTIF(Notas!$M$7:$M$46,E8)</f>
        <v>1</v>
      </c>
      <c r="G8" s="13" t="n">
        <f aca="false">IF($C$5=0,"",F8/$C$5)</f>
        <v>0.333333333333333</v>
      </c>
    </row>
    <row r="9" customFormat="false" ht="15" hidden="false" customHeight="false" outlineLevel="0" collapsed="false">
      <c r="B9" s="9" t="s">
        <v>31</v>
      </c>
      <c r="C9" s="15" t="n">
        <f aca="false">IF(C5=0,"",C7/C5)</f>
        <v>0.666666666666667</v>
      </c>
      <c r="E9" s="9" t="s">
        <v>32</v>
      </c>
      <c r="F9" s="12" t="n">
        <f aca="false">COUNTIF(Notas!$M$7:$M$46,E9)</f>
        <v>0</v>
      </c>
      <c r="G9" s="13" t="n">
        <f aca="false">IF($C$5=0,"",F9/$C$5)</f>
        <v>0</v>
      </c>
    </row>
    <row r="10" customFormat="false" ht="15" hidden="false" customHeight="false" outlineLevel="0" collapsed="false">
      <c r="B10" s="9" t="s">
        <v>33</v>
      </c>
      <c r="C10" s="14" t="n">
        <f aca="false">IFERROR(MAX(Notas!$L$7:$L$46),"")</f>
        <v>8.28571428571429</v>
      </c>
    </row>
    <row r="11" customFormat="false" ht="15" hidden="false" customHeight="false" outlineLevel="0" collapsed="false">
      <c r="B11" s="9" t="s">
        <v>34</v>
      </c>
      <c r="C11" s="14" t="n">
        <f aca="false">IFERROR(MIN(Notas!$L$7:$L$46),"")</f>
        <v>4.35714285714286</v>
      </c>
    </row>
  </sheetData>
  <sheetProtection sheet="true" formatCells="false" formatColumns="false" formatRows="false" sort="false" autoFilter="false"/>
  <mergeCells count="1">
    <mergeCell ref="B2:H2"/>
  </mergeCells>
  <conditionalFormatting sqref="C8">
    <cfRule type="expression" priority="2" aboveAverage="0" equalAverage="0" bottom="0" percent="0" rank="0" text="" dxfId="0">
      <formula>C8&gt;0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11" min="4" style="0" width="11"/>
    <col collapsed="false" customWidth="true" hidden="false" outlineLevel="0" max="12" min="12" style="0" width="12"/>
    <col collapsed="false" customWidth="true" hidden="false" outlineLevel="0" max="13" min="13" style="0" width="15"/>
  </cols>
  <sheetData>
    <row r="2" customFormat="false" ht="33.75" hidden="false" customHeight="true" outlineLevel="0" collapsed="false"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customFormat="false" ht="15" hidden="false" customHeight="false" outlineLevel="0" collapsed="false">
      <c r="B4" s="2" t="s">
        <v>36</v>
      </c>
    </row>
    <row r="5" customFormat="false" ht="30" hidden="false" customHeight="true" outlineLevel="0" collapsed="false">
      <c r="B5" s="11" t="s">
        <v>37</v>
      </c>
      <c r="C5" s="11" t="s">
        <v>38</v>
      </c>
      <c r="D5" s="11" t="s">
        <v>39</v>
      </c>
      <c r="E5" s="11" t="s">
        <v>40</v>
      </c>
      <c r="F5" s="11" t="s">
        <v>41</v>
      </c>
      <c r="G5" s="11" t="s">
        <v>42</v>
      </c>
      <c r="H5" s="11" t="s">
        <v>43</v>
      </c>
      <c r="I5" s="11" t="s">
        <v>44</v>
      </c>
      <c r="J5" s="11" t="s">
        <v>45</v>
      </c>
      <c r="K5" s="11" t="s">
        <v>46</v>
      </c>
      <c r="L5" s="11" t="s">
        <v>47</v>
      </c>
      <c r="M5" s="11" t="s">
        <v>20</v>
      </c>
    </row>
    <row r="6" customFormat="false" ht="15" hidden="false" customHeight="false" outlineLevel="0" collapsed="false">
      <c r="C6" s="16" t="s">
        <v>48</v>
      </c>
      <c r="D6" s="17" t="n">
        <v>0.1</v>
      </c>
      <c r="E6" s="17" t="n">
        <v>0.1</v>
      </c>
      <c r="F6" s="17" t="n">
        <v>0.15</v>
      </c>
      <c r="G6" s="17" t="n">
        <v>0.15</v>
      </c>
      <c r="H6" s="17" t="n">
        <v>0.1</v>
      </c>
      <c r="I6" s="17" t="n">
        <v>0.1</v>
      </c>
      <c r="J6" s="17" t="n">
        <v>0.15</v>
      </c>
      <c r="K6" s="17" t="n">
        <v>0.15</v>
      </c>
      <c r="L6" s="18" t="n">
        <f aca="false">SUM(D6:K6)</f>
        <v>1</v>
      </c>
    </row>
    <row r="7" customFormat="false" ht="15" hidden="false" customHeight="false" outlineLevel="0" collapsed="false">
      <c r="B7" s="9" t="n">
        <v>1</v>
      </c>
      <c r="C7" s="19" t="s">
        <v>49</v>
      </c>
      <c r="D7" s="20" t="n">
        <v>8.5</v>
      </c>
      <c r="E7" s="20" t="n">
        <v>7</v>
      </c>
      <c r="F7" s="20" t="n">
        <v>9</v>
      </c>
      <c r="G7" s="20"/>
      <c r="H7" s="20"/>
      <c r="I7" s="20"/>
      <c r="J7" s="20"/>
      <c r="K7" s="20"/>
      <c r="L7" s="21" t="n">
        <f aca="false">IF(C7="","",IF(SUMPRODUCT((D7:K7&lt;&gt;"")*$D$6:$K$6)=0,"",SUMPRODUCT(N(D7:K7)*$D$6:$K$6)/SUMPRODUCT((D7:K7&lt;&gt;"")*$D$6:$K$6)))</f>
        <v>8.28571428571429</v>
      </c>
      <c r="M7" s="22" t="str">
        <f aca="false">IF(OR(C7="",L7=""),"",IF(L7&lt;5,"Insuficiente",IF(L7&lt;6,"Suficiente",IF(L7&lt;7,"Bien",IF(L7&lt;9,"Notable","Sobresaliente")))))</f>
        <v>Notable</v>
      </c>
    </row>
    <row r="8" customFormat="false" ht="15" hidden="false" customHeight="false" outlineLevel="0" collapsed="false">
      <c r="B8" s="9" t="n">
        <v>2</v>
      </c>
      <c r="C8" s="19" t="s">
        <v>50</v>
      </c>
      <c r="D8" s="20" t="n">
        <v>4.5</v>
      </c>
      <c r="E8" s="20" t="n">
        <v>5.5</v>
      </c>
      <c r="F8" s="20" t="n">
        <v>3.5</v>
      </c>
      <c r="G8" s="20"/>
      <c r="H8" s="20"/>
      <c r="I8" s="20"/>
      <c r="J8" s="20"/>
      <c r="K8" s="20"/>
      <c r="L8" s="21" t="n">
        <f aca="false">IF(C8="","",IF(SUMPRODUCT((D8:K8&lt;&gt;"")*$D$6:$K$6)=0,"",SUMPRODUCT(N(D8:K8)*$D$6:$K$6)/SUMPRODUCT((D8:K8&lt;&gt;"")*$D$6:$K$6)))</f>
        <v>4.35714285714286</v>
      </c>
      <c r="M8" s="22" t="str">
        <f aca="false">IF(OR(C8="",L8=""),"",IF(L8&lt;5,"Insuficiente",IF(L8&lt;6,"Suficiente",IF(L8&lt;7,"Bien",IF(L8&lt;9,"Notable","Sobresaliente")))))</f>
        <v>Insuficiente</v>
      </c>
    </row>
    <row r="9" customFormat="false" ht="15" hidden="false" customHeight="false" outlineLevel="0" collapsed="false">
      <c r="B9" s="9" t="n">
        <v>3</v>
      </c>
      <c r="C9" s="19" t="s">
        <v>51</v>
      </c>
      <c r="D9" s="20" t="n">
        <v>6</v>
      </c>
      <c r="E9" s="20" t="n">
        <v>6.5</v>
      </c>
      <c r="F9" s="20" t="n">
        <v>7.5</v>
      </c>
      <c r="G9" s="20"/>
      <c r="H9" s="20"/>
      <c r="I9" s="20"/>
      <c r="J9" s="20"/>
      <c r="K9" s="20"/>
      <c r="L9" s="21" t="n">
        <f aca="false">IF(C9="","",IF(SUMPRODUCT((D9:K9&lt;&gt;"")*$D$6:$K$6)=0,"",SUMPRODUCT(N(D9:K9)*$D$6:$K$6)/SUMPRODUCT((D9:K9&lt;&gt;"")*$D$6:$K$6)))</f>
        <v>6.78571428571429</v>
      </c>
      <c r="M9" s="22" t="str">
        <f aca="false">IF(OR(C9="",L9=""),"",IF(L9&lt;5,"Insuficiente",IF(L9&lt;6,"Suficiente",IF(L9&lt;7,"Bien",IF(L9&lt;9,"Notable","Sobresaliente")))))</f>
        <v>Bien</v>
      </c>
    </row>
    <row r="10" customFormat="false" ht="15" hidden="false" customHeight="false" outlineLevel="0" collapsed="false">
      <c r="B10" s="9" t="n">
        <v>4</v>
      </c>
      <c r="C10" s="19"/>
      <c r="D10" s="20"/>
      <c r="E10" s="20"/>
      <c r="F10" s="20"/>
      <c r="G10" s="20"/>
      <c r="H10" s="20"/>
      <c r="I10" s="20"/>
      <c r="J10" s="20"/>
      <c r="K10" s="20"/>
      <c r="L10" s="21" t="str">
        <f aca="false">IF(C10="","",IF(SUMPRODUCT((D10:K10&lt;&gt;"")*$D$6:$K$6)=0,"",SUMPRODUCT(N(D10:K10)*$D$6:$K$6)/SUMPRODUCT((D10:K10&lt;&gt;"")*$D$6:$K$6)))</f>
        <v/>
      </c>
      <c r="M10" s="22" t="str">
        <f aca="false">IF(OR(C10="",L10=""),"",IF(L10&lt;5,"Insuficiente",IF(L10&lt;6,"Suficiente",IF(L10&lt;7,"Bien",IF(L10&lt;9,"Notable","Sobresaliente")))))</f>
        <v/>
      </c>
    </row>
    <row r="11" customFormat="false" ht="15" hidden="false" customHeight="false" outlineLevel="0" collapsed="false">
      <c r="B11" s="9" t="n">
        <v>5</v>
      </c>
      <c r="C11" s="19"/>
      <c r="D11" s="20"/>
      <c r="E11" s="20"/>
      <c r="F11" s="20"/>
      <c r="G11" s="20"/>
      <c r="H11" s="20"/>
      <c r="I11" s="20"/>
      <c r="J11" s="20"/>
      <c r="K11" s="20"/>
      <c r="L11" s="21" t="str">
        <f aca="false">IF(C11="","",IF(SUMPRODUCT((D11:K11&lt;&gt;"")*$D$6:$K$6)=0,"",SUMPRODUCT(N(D11:K11)*$D$6:$K$6)/SUMPRODUCT((D11:K11&lt;&gt;"")*$D$6:$K$6)))</f>
        <v/>
      </c>
      <c r="M11" s="22" t="str">
        <f aca="false">IF(OR(C11="",L11=""),"",IF(L11&lt;5,"Insuficiente",IF(L11&lt;6,"Suficiente",IF(L11&lt;7,"Bien",IF(L11&lt;9,"Notable","Sobresaliente")))))</f>
        <v/>
      </c>
    </row>
    <row r="12" customFormat="false" ht="15" hidden="false" customHeight="false" outlineLevel="0" collapsed="false">
      <c r="B12" s="9" t="n">
        <v>6</v>
      </c>
      <c r="C12" s="19"/>
      <c r="D12" s="20"/>
      <c r="E12" s="20"/>
      <c r="F12" s="20"/>
      <c r="G12" s="20"/>
      <c r="H12" s="20"/>
      <c r="I12" s="20"/>
      <c r="J12" s="20"/>
      <c r="K12" s="20"/>
      <c r="L12" s="21" t="str">
        <f aca="false">IF(C12="","",IF(SUMPRODUCT((D12:K12&lt;&gt;"")*$D$6:$K$6)=0,"",SUMPRODUCT(N(D12:K12)*$D$6:$K$6)/SUMPRODUCT((D12:K12&lt;&gt;"")*$D$6:$K$6)))</f>
        <v/>
      </c>
      <c r="M12" s="22" t="str">
        <f aca="false">IF(OR(C12="",L12=""),"",IF(L12&lt;5,"Insuficiente",IF(L12&lt;6,"Suficiente",IF(L12&lt;7,"Bien",IF(L12&lt;9,"Notable","Sobresaliente")))))</f>
        <v/>
      </c>
    </row>
    <row r="13" customFormat="false" ht="15" hidden="false" customHeight="false" outlineLevel="0" collapsed="false">
      <c r="B13" s="9" t="n">
        <v>7</v>
      </c>
      <c r="C13" s="19"/>
      <c r="D13" s="20"/>
      <c r="E13" s="20"/>
      <c r="F13" s="20"/>
      <c r="G13" s="20"/>
      <c r="H13" s="20"/>
      <c r="I13" s="20"/>
      <c r="J13" s="20"/>
      <c r="K13" s="20"/>
      <c r="L13" s="21" t="str">
        <f aca="false">IF(C13="","",IF(SUMPRODUCT((D13:K13&lt;&gt;"")*$D$6:$K$6)=0,"",SUMPRODUCT(N(D13:K13)*$D$6:$K$6)/SUMPRODUCT((D13:K13&lt;&gt;"")*$D$6:$K$6)))</f>
        <v/>
      </c>
      <c r="M13" s="22" t="str">
        <f aca="false">IF(OR(C13="",L13=""),"",IF(L13&lt;5,"Insuficiente",IF(L13&lt;6,"Suficiente",IF(L13&lt;7,"Bien",IF(L13&lt;9,"Notable","Sobresaliente")))))</f>
        <v/>
      </c>
    </row>
    <row r="14" customFormat="false" ht="15" hidden="false" customHeight="false" outlineLevel="0" collapsed="false">
      <c r="B14" s="9" t="n">
        <v>8</v>
      </c>
      <c r="C14" s="19"/>
      <c r="D14" s="20"/>
      <c r="E14" s="20"/>
      <c r="F14" s="20"/>
      <c r="G14" s="20"/>
      <c r="H14" s="20"/>
      <c r="I14" s="20"/>
      <c r="J14" s="20"/>
      <c r="K14" s="20"/>
      <c r="L14" s="21" t="str">
        <f aca="false">IF(C14="","",IF(SUMPRODUCT((D14:K14&lt;&gt;"")*$D$6:$K$6)=0,"",SUMPRODUCT(N(D14:K14)*$D$6:$K$6)/SUMPRODUCT((D14:K14&lt;&gt;"")*$D$6:$K$6)))</f>
        <v/>
      </c>
      <c r="M14" s="22" t="str">
        <f aca="false">IF(OR(C14="",L14=""),"",IF(L14&lt;5,"Insuficiente",IF(L14&lt;6,"Suficiente",IF(L14&lt;7,"Bien",IF(L14&lt;9,"Notable","Sobresaliente")))))</f>
        <v/>
      </c>
    </row>
    <row r="15" customFormat="false" ht="15" hidden="false" customHeight="false" outlineLevel="0" collapsed="false">
      <c r="B15" s="9" t="n">
        <v>9</v>
      </c>
      <c r="C15" s="19"/>
      <c r="D15" s="20"/>
      <c r="E15" s="20"/>
      <c r="F15" s="20"/>
      <c r="G15" s="20"/>
      <c r="H15" s="20"/>
      <c r="I15" s="20"/>
      <c r="J15" s="20"/>
      <c r="K15" s="20"/>
      <c r="L15" s="21" t="str">
        <f aca="false">IF(C15="","",IF(SUMPRODUCT((D15:K15&lt;&gt;"")*$D$6:$K$6)=0,"",SUMPRODUCT(N(D15:K15)*$D$6:$K$6)/SUMPRODUCT((D15:K15&lt;&gt;"")*$D$6:$K$6)))</f>
        <v/>
      </c>
      <c r="M15" s="22" t="str">
        <f aca="false">IF(OR(C15="",L15=""),"",IF(L15&lt;5,"Insuficiente",IF(L15&lt;6,"Suficiente",IF(L15&lt;7,"Bien",IF(L15&lt;9,"Notable","Sobresaliente")))))</f>
        <v/>
      </c>
    </row>
    <row r="16" customFormat="false" ht="15" hidden="false" customHeight="false" outlineLevel="0" collapsed="false">
      <c r="B16" s="9" t="n">
        <v>10</v>
      </c>
      <c r="C16" s="19"/>
      <c r="D16" s="20"/>
      <c r="E16" s="20"/>
      <c r="F16" s="20"/>
      <c r="G16" s="20"/>
      <c r="H16" s="20"/>
      <c r="I16" s="20"/>
      <c r="J16" s="20"/>
      <c r="K16" s="20"/>
      <c r="L16" s="21" t="str">
        <f aca="false">IF(C16="","",IF(SUMPRODUCT((D16:K16&lt;&gt;"")*$D$6:$K$6)=0,"",SUMPRODUCT(N(D16:K16)*$D$6:$K$6)/SUMPRODUCT((D16:K16&lt;&gt;"")*$D$6:$K$6)))</f>
        <v/>
      </c>
      <c r="M16" s="22" t="str">
        <f aca="false">IF(OR(C16="",L16=""),"",IF(L16&lt;5,"Insuficiente",IF(L16&lt;6,"Suficiente",IF(L16&lt;7,"Bien",IF(L16&lt;9,"Notable","Sobresaliente")))))</f>
        <v/>
      </c>
    </row>
    <row r="17" customFormat="false" ht="15" hidden="false" customHeight="false" outlineLevel="0" collapsed="false">
      <c r="B17" s="9" t="n">
        <v>11</v>
      </c>
      <c r="C17" s="19"/>
      <c r="D17" s="20"/>
      <c r="E17" s="20"/>
      <c r="F17" s="20"/>
      <c r="G17" s="20"/>
      <c r="H17" s="20"/>
      <c r="I17" s="20"/>
      <c r="J17" s="20"/>
      <c r="K17" s="20"/>
      <c r="L17" s="21" t="str">
        <f aca="false">IF(C17="","",IF(SUMPRODUCT((D17:K17&lt;&gt;"")*$D$6:$K$6)=0,"",SUMPRODUCT(N(D17:K17)*$D$6:$K$6)/SUMPRODUCT((D17:K17&lt;&gt;"")*$D$6:$K$6)))</f>
        <v/>
      </c>
      <c r="M17" s="22" t="str">
        <f aca="false">IF(OR(C17="",L17=""),"",IF(L17&lt;5,"Insuficiente",IF(L17&lt;6,"Suficiente",IF(L17&lt;7,"Bien",IF(L17&lt;9,"Notable","Sobresaliente")))))</f>
        <v/>
      </c>
    </row>
    <row r="18" customFormat="false" ht="15" hidden="false" customHeight="false" outlineLevel="0" collapsed="false">
      <c r="B18" s="9" t="n">
        <v>12</v>
      </c>
      <c r="C18" s="19"/>
      <c r="D18" s="20"/>
      <c r="E18" s="20"/>
      <c r="F18" s="20"/>
      <c r="G18" s="20"/>
      <c r="H18" s="20"/>
      <c r="I18" s="20"/>
      <c r="J18" s="20"/>
      <c r="K18" s="20"/>
      <c r="L18" s="21" t="str">
        <f aca="false">IF(C18="","",IF(SUMPRODUCT((D18:K18&lt;&gt;"")*$D$6:$K$6)=0,"",SUMPRODUCT(N(D18:K18)*$D$6:$K$6)/SUMPRODUCT((D18:K18&lt;&gt;"")*$D$6:$K$6)))</f>
        <v/>
      </c>
      <c r="M18" s="22" t="str">
        <f aca="false">IF(OR(C18="",L18=""),"",IF(L18&lt;5,"Insuficiente",IF(L18&lt;6,"Suficiente",IF(L18&lt;7,"Bien",IF(L18&lt;9,"Notable","Sobresaliente")))))</f>
        <v/>
      </c>
    </row>
    <row r="19" customFormat="false" ht="15" hidden="false" customHeight="false" outlineLevel="0" collapsed="false">
      <c r="B19" s="9" t="n">
        <v>13</v>
      </c>
      <c r="C19" s="19"/>
      <c r="D19" s="20"/>
      <c r="E19" s="20"/>
      <c r="F19" s="20"/>
      <c r="G19" s="20"/>
      <c r="H19" s="20"/>
      <c r="I19" s="20"/>
      <c r="J19" s="20"/>
      <c r="K19" s="20"/>
      <c r="L19" s="21" t="str">
        <f aca="false">IF(C19="","",IF(SUMPRODUCT((D19:K19&lt;&gt;"")*$D$6:$K$6)=0,"",SUMPRODUCT(N(D19:K19)*$D$6:$K$6)/SUMPRODUCT((D19:K19&lt;&gt;"")*$D$6:$K$6)))</f>
        <v/>
      </c>
      <c r="M19" s="22" t="str">
        <f aca="false">IF(OR(C19="",L19=""),"",IF(L19&lt;5,"Insuficiente",IF(L19&lt;6,"Suficiente",IF(L19&lt;7,"Bien",IF(L19&lt;9,"Notable","Sobresaliente")))))</f>
        <v/>
      </c>
    </row>
    <row r="20" customFormat="false" ht="15" hidden="false" customHeight="false" outlineLevel="0" collapsed="false">
      <c r="B20" s="9" t="n">
        <v>14</v>
      </c>
      <c r="C20" s="19"/>
      <c r="D20" s="20"/>
      <c r="E20" s="20"/>
      <c r="F20" s="20"/>
      <c r="G20" s="20"/>
      <c r="H20" s="20"/>
      <c r="I20" s="20"/>
      <c r="J20" s="20"/>
      <c r="K20" s="20"/>
      <c r="L20" s="21" t="str">
        <f aca="false">IF(C20="","",IF(SUMPRODUCT((D20:K20&lt;&gt;"")*$D$6:$K$6)=0,"",SUMPRODUCT(N(D20:K20)*$D$6:$K$6)/SUMPRODUCT((D20:K20&lt;&gt;"")*$D$6:$K$6)))</f>
        <v/>
      </c>
      <c r="M20" s="22" t="str">
        <f aca="false">IF(OR(C20="",L20=""),"",IF(L20&lt;5,"Insuficiente",IF(L20&lt;6,"Suficiente",IF(L20&lt;7,"Bien",IF(L20&lt;9,"Notable","Sobresaliente")))))</f>
        <v/>
      </c>
    </row>
    <row r="21" customFormat="false" ht="15" hidden="false" customHeight="false" outlineLevel="0" collapsed="false">
      <c r="B21" s="9" t="n">
        <v>15</v>
      </c>
      <c r="C21" s="19"/>
      <c r="D21" s="20"/>
      <c r="E21" s="20"/>
      <c r="F21" s="20"/>
      <c r="G21" s="20"/>
      <c r="H21" s="20"/>
      <c r="I21" s="20"/>
      <c r="J21" s="20"/>
      <c r="K21" s="20"/>
      <c r="L21" s="21" t="str">
        <f aca="false">IF(C21="","",IF(SUMPRODUCT((D21:K21&lt;&gt;"")*$D$6:$K$6)=0,"",SUMPRODUCT(N(D21:K21)*$D$6:$K$6)/SUMPRODUCT((D21:K21&lt;&gt;"")*$D$6:$K$6)))</f>
        <v/>
      </c>
      <c r="M21" s="22" t="str">
        <f aca="false">IF(OR(C21="",L21=""),"",IF(L21&lt;5,"Insuficiente",IF(L21&lt;6,"Suficiente",IF(L21&lt;7,"Bien",IF(L21&lt;9,"Notable","Sobresaliente")))))</f>
        <v/>
      </c>
    </row>
    <row r="22" customFormat="false" ht="15" hidden="false" customHeight="false" outlineLevel="0" collapsed="false">
      <c r="B22" s="9" t="n">
        <v>16</v>
      </c>
      <c r="C22" s="19"/>
      <c r="D22" s="20"/>
      <c r="E22" s="20"/>
      <c r="F22" s="20"/>
      <c r="G22" s="20"/>
      <c r="H22" s="20"/>
      <c r="I22" s="20"/>
      <c r="J22" s="20"/>
      <c r="K22" s="20"/>
      <c r="L22" s="21" t="str">
        <f aca="false">IF(C22="","",IF(SUMPRODUCT((D22:K22&lt;&gt;"")*$D$6:$K$6)=0,"",SUMPRODUCT(N(D22:K22)*$D$6:$K$6)/SUMPRODUCT((D22:K22&lt;&gt;"")*$D$6:$K$6)))</f>
        <v/>
      </c>
      <c r="M22" s="22" t="str">
        <f aca="false">IF(OR(C22="",L22=""),"",IF(L22&lt;5,"Insuficiente",IF(L22&lt;6,"Suficiente",IF(L22&lt;7,"Bien",IF(L22&lt;9,"Notable","Sobresaliente")))))</f>
        <v/>
      </c>
    </row>
    <row r="23" customFormat="false" ht="15" hidden="false" customHeight="false" outlineLevel="0" collapsed="false">
      <c r="B23" s="9" t="n">
        <v>17</v>
      </c>
      <c r="C23" s="19"/>
      <c r="D23" s="20"/>
      <c r="E23" s="20"/>
      <c r="F23" s="20"/>
      <c r="G23" s="20"/>
      <c r="H23" s="20"/>
      <c r="I23" s="20"/>
      <c r="J23" s="20"/>
      <c r="K23" s="20"/>
      <c r="L23" s="21" t="str">
        <f aca="false">IF(C23="","",IF(SUMPRODUCT((D23:K23&lt;&gt;"")*$D$6:$K$6)=0,"",SUMPRODUCT(N(D23:K23)*$D$6:$K$6)/SUMPRODUCT((D23:K23&lt;&gt;"")*$D$6:$K$6)))</f>
        <v/>
      </c>
      <c r="M23" s="22" t="str">
        <f aca="false">IF(OR(C23="",L23=""),"",IF(L23&lt;5,"Insuficiente",IF(L23&lt;6,"Suficiente",IF(L23&lt;7,"Bien",IF(L23&lt;9,"Notable","Sobresaliente")))))</f>
        <v/>
      </c>
    </row>
    <row r="24" customFormat="false" ht="15" hidden="false" customHeight="false" outlineLevel="0" collapsed="false">
      <c r="B24" s="9" t="n">
        <v>18</v>
      </c>
      <c r="C24" s="19"/>
      <c r="D24" s="20"/>
      <c r="E24" s="20"/>
      <c r="F24" s="20"/>
      <c r="G24" s="20"/>
      <c r="H24" s="20"/>
      <c r="I24" s="20"/>
      <c r="J24" s="20"/>
      <c r="K24" s="20"/>
      <c r="L24" s="21" t="str">
        <f aca="false">IF(C24="","",IF(SUMPRODUCT((D24:K24&lt;&gt;"")*$D$6:$K$6)=0,"",SUMPRODUCT(N(D24:K24)*$D$6:$K$6)/SUMPRODUCT((D24:K24&lt;&gt;"")*$D$6:$K$6)))</f>
        <v/>
      </c>
      <c r="M24" s="22" t="str">
        <f aca="false">IF(OR(C24="",L24=""),"",IF(L24&lt;5,"Insuficiente",IF(L24&lt;6,"Suficiente",IF(L24&lt;7,"Bien",IF(L24&lt;9,"Notable","Sobresaliente")))))</f>
        <v/>
      </c>
    </row>
    <row r="25" customFormat="false" ht="15" hidden="false" customHeight="false" outlineLevel="0" collapsed="false">
      <c r="B25" s="9" t="n">
        <v>19</v>
      </c>
      <c r="C25" s="19"/>
      <c r="D25" s="20"/>
      <c r="E25" s="20"/>
      <c r="F25" s="20"/>
      <c r="G25" s="20"/>
      <c r="H25" s="20"/>
      <c r="I25" s="20"/>
      <c r="J25" s="20"/>
      <c r="K25" s="20"/>
      <c r="L25" s="21" t="str">
        <f aca="false">IF(C25="","",IF(SUMPRODUCT((D25:K25&lt;&gt;"")*$D$6:$K$6)=0,"",SUMPRODUCT(N(D25:K25)*$D$6:$K$6)/SUMPRODUCT((D25:K25&lt;&gt;"")*$D$6:$K$6)))</f>
        <v/>
      </c>
      <c r="M25" s="22" t="str">
        <f aca="false">IF(OR(C25="",L25=""),"",IF(L25&lt;5,"Insuficiente",IF(L25&lt;6,"Suficiente",IF(L25&lt;7,"Bien",IF(L25&lt;9,"Notable","Sobresaliente")))))</f>
        <v/>
      </c>
    </row>
    <row r="26" customFormat="false" ht="15" hidden="false" customHeight="false" outlineLevel="0" collapsed="false">
      <c r="B26" s="9" t="n">
        <v>20</v>
      </c>
      <c r="C26" s="19"/>
      <c r="D26" s="20"/>
      <c r="E26" s="20"/>
      <c r="F26" s="20"/>
      <c r="G26" s="20"/>
      <c r="H26" s="20"/>
      <c r="I26" s="20"/>
      <c r="J26" s="20"/>
      <c r="K26" s="20"/>
      <c r="L26" s="21" t="str">
        <f aca="false">IF(C26="","",IF(SUMPRODUCT((D26:K26&lt;&gt;"")*$D$6:$K$6)=0,"",SUMPRODUCT(N(D26:K26)*$D$6:$K$6)/SUMPRODUCT((D26:K26&lt;&gt;"")*$D$6:$K$6)))</f>
        <v/>
      </c>
      <c r="M26" s="22" t="str">
        <f aca="false">IF(OR(C26="",L26=""),"",IF(L26&lt;5,"Insuficiente",IF(L26&lt;6,"Suficiente",IF(L26&lt;7,"Bien",IF(L26&lt;9,"Notable","Sobresaliente")))))</f>
        <v/>
      </c>
    </row>
    <row r="27" customFormat="false" ht="15" hidden="false" customHeight="false" outlineLevel="0" collapsed="false">
      <c r="B27" s="9" t="n">
        <v>21</v>
      </c>
      <c r="C27" s="19"/>
      <c r="D27" s="20"/>
      <c r="E27" s="20"/>
      <c r="F27" s="20"/>
      <c r="G27" s="20"/>
      <c r="H27" s="20"/>
      <c r="I27" s="20"/>
      <c r="J27" s="20"/>
      <c r="K27" s="20"/>
      <c r="L27" s="21" t="str">
        <f aca="false">IF(C27="","",IF(SUMPRODUCT((D27:K27&lt;&gt;"")*$D$6:$K$6)=0,"",SUMPRODUCT(N(D27:K27)*$D$6:$K$6)/SUMPRODUCT((D27:K27&lt;&gt;"")*$D$6:$K$6)))</f>
        <v/>
      </c>
      <c r="M27" s="22" t="str">
        <f aca="false">IF(OR(C27="",L27=""),"",IF(L27&lt;5,"Insuficiente",IF(L27&lt;6,"Suficiente",IF(L27&lt;7,"Bien",IF(L27&lt;9,"Notable","Sobresaliente")))))</f>
        <v/>
      </c>
    </row>
    <row r="28" customFormat="false" ht="15" hidden="false" customHeight="false" outlineLevel="0" collapsed="false">
      <c r="B28" s="9" t="n">
        <v>22</v>
      </c>
      <c r="C28" s="19"/>
      <c r="D28" s="20"/>
      <c r="E28" s="20"/>
      <c r="F28" s="20"/>
      <c r="G28" s="20"/>
      <c r="H28" s="20"/>
      <c r="I28" s="20"/>
      <c r="J28" s="20"/>
      <c r="K28" s="20"/>
      <c r="L28" s="21" t="str">
        <f aca="false">IF(C28="","",IF(SUMPRODUCT((D28:K28&lt;&gt;"")*$D$6:$K$6)=0,"",SUMPRODUCT(N(D28:K28)*$D$6:$K$6)/SUMPRODUCT((D28:K28&lt;&gt;"")*$D$6:$K$6)))</f>
        <v/>
      </c>
      <c r="M28" s="22" t="str">
        <f aca="false">IF(OR(C28="",L28=""),"",IF(L28&lt;5,"Insuficiente",IF(L28&lt;6,"Suficiente",IF(L28&lt;7,"Bien",IF(L28&lt;9,"Notable","Sobresaliente")))))</f>
        <v/>
      </c>
    </row>
    <row r="29" customFormat="false" ht="15" hidden="false" customHeight="false" outlineLevel="0" collapsed="false">
      <c r="B29" s="9" t="n">
        <v>23</v>
      </c>
      <c r="C29" s="19"/>
      <c r="D29" s="20"/>
      <c r="E29" s="20"/>
      <c r="F29" s="20"/>
      <c r="G29" s="20"/>
      <c r="H29" s="20"/>
      <c r="I29" s="20"/>
      <c r="J29" s="20"/>
      <c r="K29" s="20"/>
      <c r="L29" s="21" t="str">
        <f aca="false">IF(C29="","",IF(SUMPRODUCT((D29:K29&lt;&gt;"")*$D$6:$K$6)=0,"",SUMPRODUCT(N(D29:K29)*$D$6:$K$6)/SUMPRODUCT((D29:K29&lt;&gt;"")*$D$6:$K$6)))</f>
        <v/>
      </c>
      <c r="M29" s="22" t="str">
        <f aca="false">IF(OR(C29="",L29=""),"",IF(L29&lt;5,"Insuficiente",IF(L29&lt;6,"Suficiente",IF(L29&lt;7,"Bien",IF(L29&lt;9,"Notable","Sobresaliente")))))</f>
        <v/>
      </c>
    </row>
    <row r="30" customFormat="false" ht="15" hidden="false" customHeight="false" outlineLevel="0" collapsed="false">
      <c r="B30" s="9" t="n">
        <v>24</v>
      </c>
      <c r="C30" s="19"/>
      <c r="D30" s="20"/>
      <c r="E30" s="20"/>
      <c r="F30" s="20"/>
      <c r="G30" s="20"/>
      <c r="H30" s="20"/>
      <c r="I30" s="20"/>
      <c r="J30" s="20"/>
      <c r="K30" s="20"/>
      <c r="L30" s="21" t="str">
        <f aca="false">IF(C30="","",IF(SUMPRODUCT((D30:K30&lt;&gt;"")*$D$6:$K$6)=0,"",SUMPRODUCT(N(D30:K30)*$D$6:$K$6)/SUMPRODUCT((D30:K30&lt;&gt;"")*$D$6:$K$6)))</f>
        <v/>
      </c>
      <c r="M30" s="22" t="str">
        <f aca="false">IF(OR(C30="",L30=""),"",IF(L30&lt;5,"Insuficiente",IF(L30&lt;6,"Suficiente",IF(L30&lt;7,"Bien",IF(L30&lt;9,"Notable","Sobresaliente")))))</f>
        <v/>
      </c>
    </row>
    <row r="31" customFormat="false" ht="15" hidden="false" customHeight="false" outlineLevel="0" collapsed="false">
      <c r="B31" s="9" t="n">
        <v>25</v>
      </c>
      <c r="C31" s="19"/>
      <c r="D31" s="20"/>
      <c r="E31" s="20"/>
      <c r="F31" s="20"/>
      <c r="G31" s="20"/>
      <c r="H31" s="20"/>
      <c r="I31" s="20"/>
      <c r="J31" s="20"/>
      <c r="K31" s="20"/>
      <c r="L31" s="21" t="str">
        <f aca="false">IF(C31="","",IF(SUMPRODUCT((D31:K31&lt;&gt;"")*$D$6:$K$6)=0,"",SUMPRODUCT(N(D31:K31)*$D$6:$K$6)/SUMPRODUCT((D31:K31&lt;&gt;"")*$D$6:$K$6)))</f>
        <v/>
      </c>
      <c r="M31" s="22" t="str">
        <f aca="false">IF(OR(C31="",L31=""),"",IF(L31&lt;5,"Insuficiente",IF(L31&lt;6,"Suficiente",IF(L31&lt;7,"Bien",IF(L31&lt;9,"Notable","Sobresaliente")))))</f>
        <v/>
      </c>
    </row>
    <row r="32" customFormat="false" ht="15" hidden="false" customHeight="false" outlineLevel="0" collapsed="false">
      <c r="B32" s="9" t="n">
        <v>26</v>
      </c>
      <c r="C32" s="19"/>
      <c r="D32" s="20"/>
      <c r="E32" s="20"/>
      <c r="F32" s="20"/>
      <c r="G32" s="20"/>
      <c r="H32" s="20"/>
      <c r="I32" s="20"/>
      <c r="J32" s="20"/>
      <c r="K32" s="20"/>
      <c r="L32" s="21" t="str">
        <f aca="false">IF(C32="","",IF(SUMPRODUCT((D32:K32&lt;&gt;"")*$D$6:$K$6)=0,"",SUMPRODUCT(N(D32:K32)*$D$6:$K$6)/SUMPRODUCT((D32:K32&lt;&gt;"")*$D$6:$K$6)))</f>
        <v/>
      </c>
      <c r="M32" s="22" t="str">
        <f aca="false">IF(OR(C32="",L32=""),"",IF(L32&lt;5,"Insuficiente",IF(L32&lt;6,"Suficiente",IF(L32&lt;7,"Bien",IF(L32&lt;9,"Notable","Sobresaliente")))))</f>
        <v/>
      </c>
    </row>
    <row r="33" customFormat="false" ht="15" hidden="false" customHeight="false" outlineLevel="0" collapsed="false">
      <c r="B33" s="9" t="n">
        <v>27</v>
      </c>
      <c r="C33" s="19"/>
      <c r="D33" s="20"/>
      <c r="E33" s="20"/>
      <c r="F33" s="20"/>
      <c r="G33" s="20"/>
      <c r="H33" s="20"/>
      <c r="I33" s="20"/>
      <c r="J33" s="20"/>
      <c r="K33" s="20"/>
      <c r="L33" s="21" t="str">
        <f aca="false">IF(C33="","",IF(SUMPRODUCT((D33:K33&lt;&gt;"")*$D$6:$K$6)=0,"",SUMPRODUCT(N(D33:K33)*$D$6:$K$6)/SUMPRODUCT((D33:K33&lt;&gt;"")*$D$6:$K$6)))</f>
        <v/>
      </c>
      <c r="M33" s="22" t="str">
        <f aca="false">IF(OR(C33="",L33=""),"",IF(L33&lt;5,"Insuficiente",IF(L33&lt;6,"Suficiente",IF(L33&lt;7,"Bien",IF(L33&lt;9,"Notable","Sobresaliente")))))</f>
        <v/>
      </c>
    </row>
    <row r="34" customFormat="false" ht="15" hidden="false" customHeight="false" outlineLevel="0" collapsed="false">
      <c r="B34" s="9" t="n">
        <v>28</v>
      </c>
      <c r="C34" s="19"/>
      <c r="D34" s="20"/>
      <c r="E34" s="20"/>
      <c r="F34" s="20"/>
      <c r="G34" s="20"/>
      <c r="H34" s="20"/>
      <c r="I34" s="20"/>
      <c r="J34" s="20"/>
      <c r="K34" s="20"/>
      <c r="L34" s="21" t="str">
        <f aca="false">IF(C34="","",IF(SUMPRODUCT((D34:K34&lt;&gt;"")*$D$6:$K$6)=0,"",SUMPRODUCT(N(D34:K34)*$D$6:$K$6)/SUMPRODUCT((D34:K34&lt;&gt;"")*$D$6:$K$6)))</f>
        <v/>
      </c>
      <c r="M34" s="22" t="str">
        <f aca="false">IF(OR(C34="",L34=""),"",IF(L34&lt;5,"Insuficiente",IF(L34&lt;6,"Suficiente",IF(L34&lt;7,"Bien",IF(L34&lt;9,"Notable","Sobresaliente")))))</f>
        <v/>
      </c>
    </row>
    <row r="35" customFormat="false" ht="15" hidden="false" customHeight="false" outlineLevel="0" collapsed="false">
      <c r="B35" s="9" t="n">
        <v>29</v>
      </c>
      <c r="C35" s="19"/>
      <c r="D35" s="20"/>
      <c r="E35" s="20"/>
      <c r="F35" s="20"/>
      <c r="G35" s="20"/>
      <c r="H35" s="20"/>
      <c r="I35" s="20"/>
      <c r="J35" s="20"/>
      <c r="K35" s="20"/>
      <c r="L35" s="21" t="str">
        <f aca="false">IF(C35="","",IF(SUMPRODUCT((D35:K35&lt;&gt;"")*$D$6:$K$6)=0,"",SUMPRODUCT(N(D35:K35)*$D$6:$K$6)/SUMPRODUCT((D35:K35&lt;&gt;"")*$D$6:$K$6)))</f>
        <v/>
      </c>
      <c r="M35" s="22" t="str">
        <f aca="false">IF(OR(C35="",L35=""),"",IF(L35&lt;5,"Insuficiente",IF(L35&lt;6,"Suficiente",IF(L35&lt;7,"Bien",IF(L35&lt;9,"Notable","Sobresaliente")))))</f>
        <v/>
      </c>
    </row>
    <row r="36" customFormat="false" ht="15" hidden="false" customHeight="false" outlineLevel="0" collapsed="false">
      <c r="B36" s="9" t="n">
        <v>30</v>
      </c>
      <c r="C36" s="19"/>
      <c r="D36" s="20"/>
      <c r="E36" s="20"/>
      <c r="F36" s="20"/>
      <c r="G36" s="20"/>
      <c r="H36" s="20"/>
      <c r="I36" s="20"/>
      <c r="J36" s="20"/>
      <c r="K36" s="20"/>
      <c r="L36" s="21" t="str">
        <f aca="false">IF(C36="","",IF(SUMPRODUCT((D36:K36&lt;&gt;"")*$D$6:$K$6)=0,"",SUMPRODUCT(N(D36:K36)*$D$6:$K$6)/SUMPRODUCT((D36:K36&lt;&gt;"")*$D$6:$K$6)))</f>
        <v/>
      </c>
      <c r="M36" s="22" t="str">
        <f aca="false">IF(OR(C36="",L36=""),"",IF(L36&lt;5,"Insuficiente",IF(L36&lt;6,"Suficiente",IF(L36&lt;7,"Bien",IF(L36&lt;9,"Notable","Sobresaliente")))))</f>
        <v/>
      </c>
    </row>
    <row r="37" customFormat="false" ht="15" hidden="false" customHeight="false" outlineLevel="0" collapsed="false">
      <c r="B37" s="9" t="n">
        <v>31</v>
      </c>
      <c r="C37" s="19"/>
      <c r="D37" s="20"/>
      <c r="E37" s="20"/>
      <c r="F37" s="20"/>
      <c r="G37" s="20"/>
      <c r="H37" s="20"/>
      <c r="I37" s="20"/>
      <c r="J37" s="20"/>
      <c r="K37" s="20"/>
      <c r="L37" s="21" t="str">
        <f aca="false">IF(C37="","",IF(SUMPRODUCT((D37:K37&lt;&gt;"")*$D$6:$K$6)=0,"",SUMPRODUCT(N(D37:K37)*$D$6:$K$6)/SUMPRODUCT((D37:K37&lt;&gt;"")*$D$6:$K$6)))</f>
        <v/>
      </c>
      <c r="M37" s="22" t="str">
        <f aca="false">IF(OR(C37="",L37=""),"",IF(L37&lt;5,"Insuficiente",IF(L37&lt;6,"Suficiente",IF(L37&lt;7,"Bien",IF(L37&lt;9,"Notable","Sobresaliente")))))</f>
        <v/>
      </c>
    </row>
    <row r="38" customFormat="false" ht="15" hidden="false" customHeight="false" outlineLevel="0" collapsed="false">
      <c r="B38" s="9" t="n">
        <v>32</v>
      </c>
      <c r="C38" s="19"/>
      <c r="D38" s="20"/>
      <c r="E38" s="20"/>
      <c r="F38" s="20"/>
      <c r="G38" s="20"/>
      <c r="H38" s="20"/>
      <c r="I38" s="20"/>
      <c r="J38" s="20"/>
      <c r="K38" s="20"/>
      <c r="L38" s="21" t="str">
        <f aca="false">IF(C38="","",IF(SUMPRODUCT((D38:K38&lt;&gt;"")*$D$6:$K$6)=0,"",SUMPRODUCT(N(D38:K38)*$D$6:$K$6)/SUMPRODUCT((D38:K38&lt;&gt;"")*$D$6:$K$6)))</f>
        <v/>
      </c>
      <c r="M38" s="22" t="str">
        <f aca="false">IF(OR(C38="",L38=""),"",IF(L38&lt;5,"Insuficiente",IF(L38&lt;6,"Suficiente",IF(L38&lt;7,"Bien",IF(L38&lt;9,"Notable","Sobresaliente")))))</f>
        <v/>
      </c>
    </row>
    <row r="39" customFormat="false" ht="15" hidden="false" customHeight="false" outlineLevel="0" collapsed="false">
      <c r="B39" s="9" t="n">
        <v>33</v>
      </c>
      <c r="C39" s="19"/>
      <c r="D39" s="20"/>
      <c r="E39" s="20"/>
      <c r="F39" s="20"/>
      <c r="G39" s="20"/>
      <c r="H39" s="20"/>
      <c r="I39" s="20"/>
      <c r="J39" s="20"/>
      <c r="K39" s="20"/>
      <c r="L39" s="21" t="str">
        <f aca="false">IF(C39="","",IF(SUMPRODUCT((D39:K39&lt;&gt;"")*$D$6:$K$6)=0,"",SUMPRODUCT(N(D39:K39)*$D$6:$K$6)/SUMPRODUCT((D39:K39&lt;&gt;"")*$D$6:$K$6)))</f>
        <v/>
      </c>
      <c r="M39" s="22" t="str">
        <f aca="false">IF(OR(C39="",L39=""),"",IF(L39&lt;5,"Insuficiente",IF(L39&lt;6,"Suficiente",IF(L39&lt;7,"Bien",IF(L39&lt;9,"Notable","Sobresaliente")))))</f>
        <v/>
      </c>
    </row>
    <row r="40" customFormat="false" ht="15" hidden="false" customHeight="false" outlineLevel="0" collapsed="false">
      <c r="B40" s="9" t="n">
        <v>34</v>
      </c>
      <c r="C40" s="19"/>
      <c r="D40" s="20"/>
      <c r="E40" s="20"/>
      <c r="F40" s="20"/>
      <c r="G40" s="20"/>
      <c r="H40" s="20"/>
      <c r="I40" s="20"/>
      <c r="J40" s="20"/>
      <c r="K40" s="20"/>
      <c r="L40" s="21" t="str">
        <f aca="false">IF(C40="","",IF(SUMPRODUCT((D40:K40&lt;&gt;"")*$D$6:$K$6)=0,"",SUMPRODUCT(N(D40:K40)*$D$6:$K$6)/SUMPRODUCT((D40:K40&lt;&gt;"")*$D$6:$K$6)))</f>
        <v/>
      </c>
      <c r="M40" s="22" t="str">
        <f aca="false">IF(OR(C40="",L40=""),"",IF(L40&lt;5,"Insuficiente",IF(L40&lt;6,"Suficiente",IF(L40&lt;7,"Bien",IF(L40&lt;9,"Notable","Sobresaliente")))))</f>
        <v/>
      </c>
    </row>
    <row r="41" customFormat="false" ht="15" hidden="false" customHeight="false" outlineLevel="0" collapsed="false">
      <c r="B41" s="9" t="n">
        <v>35</v>
      </c>
      <c r="C41" s="19"/>
      <c r="D41" s="20"/>
      <c r="E41" s="20"/>
      <c r="F41" s="20"/>
      <c r="G41" s="20"/>
      <c r="H41" s="20"/>
      <c r="I41" s="20"/>
      <c r="J41" s="20"/>
      <c r="K41" s="20"/>
      <c r="L41" s="21" t="str">
        <f aca="false">IF(C41="","",IF(SUMPRODUCT((D41:K41&lt;&gt;"")*$D$6:$K$6)=0,"",SUMPRODUCT(N(D41:K41)*$D$6:$K$6)/SUMPRODUCT((D41:K41&lt;&gt;"")*$D$6:$K$6)))</f>
        <v/>
      </c>
      <c r="M41" s="22" t="str">
        <f aca="false">IF(OR(C41="",L41=""),"",IF(L41&lt;5,"Insuficiente",IF(L41&lt;6,"Suficiente",IF(L41&lt;7,"Bien",IF(L41&lt;9,"Notable","Sobresaliente")))))</f>
        <v/>
      </c>
    </row>
    <row r="42" customFormat="false" ht="15" hidden="false" customHeight="false" outlineLevel="0" collapsed="false">
      <c r="B42" s="9" t="n">
        <v>36</v>
      </c>
      <c r="C42" s="19"/>
      <c r="D42" s="20"/>
      <c r="E42" s="20"/>
      <c r="F42" s="20"/>
      <c r="G42" s="20"/>
      <c r="H42" s="20"/>
      <c r="I42" s="20"/>
      <c r="J42" s="20"/>
      <c r="K42" s="20"/>
      <c r="L42" s="21" t="str">
        <f aca="false">IF(C42="","",IF(SUMPRODUCT((D42:K42&lt;&gt;"")*$D$6:$K$6)=0,"",SUMPRODUCT(N(D42:K42)*$D$6:$K$6)/SUMPRODUCT((D42:K42&lt;&gt;"")*$D$6:$K$6)))</f>
        <v/>
      </c>
      <c r="M42" s="22" t="str">
        <f aca="false">IF(OR(C42="",L42=""),"",IF(L42&lt;5,"Insuficiente",IF(L42&lt;6,"Suficiente",IF(L42&lt;7,"Bien",IF(L42&lt;9,"Notable","Sobresaliente")))))</f>
        <v/>
      </c>
    </row>
    <row r="43" customFormat="false" ht="15" hidden="false" customHeight="false" outlineLevel="0" collapsed="false">
      <c r="B43" s="9" t="n">
        <v>37</v>
      </c>
      <c r="C43" s="19"/>
      <c r="D43" s="20"/>
      <c r="E43" s="20"/>
      <c r="F43" s="20"/>
      <c r="G43" s="20"/>
      <c r="H43" s="20"/>
      <c r="I43" s="20"/>
      <c r="J43" s="20"/>
      <c r="K43" s="20"/>
      <c r="L43" s="21" t="str">
        <f aca="false">IF(C43="","",IF(SUMPRODUCT((D43:K43&lt;&gt;"")*$D$6:$K$6)=0,"",SUMPRODUCT(N(D43:K43)*$D$6:$K$6)/SUMPRODUCT((D43:K43&lt;&gt;"")*$D$6:$K$6)))</f>
        <v/>
      </c>
      <c r="M43" s="22" t="str">
        <f aca="false">IF(OR(C43="",L43=""),"",IF(L43&lt;5,"Insuficiente",IF(L43&lt;6,"Suficiente",IF(L43&lt;7,"Bien",IF(L43&lt;9,"Notable","Sobresaliente")))))</f>
        <v/>
      </c>
    </row>
    <row r="44" customFormat="false" ht="15" hidden="false" customHeight="false" outlineLevel="0" collapsed="false">
      <c r="B44" s="9" t="n">
        <v>38</v>
      </c>
      <c r="C44" s="19"/>
      <c r="D44" s="20"/>
      <c r="E44" s="20"/>
      <c r="F44" s="20"/>
      <c r="G44" s="20"/>
      <c r="H44" s="20"/>
      <c r="I44" s="20"/>
      <c r="J44" s="20"/>
      <c r="K44" s="20"/>
      <c r="L44" s="21" t="str">
        <f aca="false">IF(C44="","",IF(SUMPRODUCT((D44:K44&lt;&gt;"")*$D$6:$K$6)=0,"",SUMPRODUCT(N(D44:K44)*$D$6:$K$6)/SUMPRODUCT((D44:K44&lt;&gt;"")*$D$6:$K$6)))</f>
        <v/>
      </c>
      <c r="M44" s="22" t="str">
        <f aca="false">IF(OR(C44="",L44=""),"",IF(L44&lt;5,"Insuficiente",IF(L44&lt;6,"Suficiente",IF(L44&lt;7,"Bien",IF(L44&lt;9,"Notable","Sobresaliente")))))</f>
        <v/>
      </c>
    </row>
    <row r="45" customFormat="false" ht="15" hidden="false" customHeight="false" outlineLevel="0" collapsed="false">
      <c r="B45" s="9" t="n">
        <v>39</v>
      </c>
      <c r="C45" s="19"/>
      <c r="D45" s="20"/>
      <c r="E45" s="20"/>
      <c r="F45" s="20"/>
      <c r="G45" s="20"/>
      <c r="H45" s="20"/>
      <c r="I45" s="20"/>
      <c r="J45" s="20"/>
      <c r="K45" s="20"/>
      <c r="L45" s="21" t="str">
        <f aca="false">IF(C45="","",IF(SUMPRODUCT((D45:K45&lt;&gt;"")*$D$6:$K$6)=0,"",SUMPRODUCT(N(D45:K45)*$D$6:$K$6)/SUMPRODUCT((D45:K45&lt;&gt;"")*$D$6:$K$6)))</f>
        <v/>
      </c>
      <c r="M45" s="22" t="str">
        <f aca="false">IF(OR(C45="",L45=""),"",IF(L45&lt;5,"Insuficiente",IF(L45&lt;6,"Suficiente",IF(L45&lt;7,"Bien",IF(L45&lt;9,"Notable","Sobresaliente")))))</f>
        <v/>
      </c>
    </row>
    <row r="46" customFormat="false" ht="15" hidden="false" customHeight="false" outlineLevel="0" collapsed="false">
      <c r="B46" s="9" t="n">
        <v>40</v>
      </c>
      <c r="C46" s="19"/>
      <c r="D46" s="20"/>
      <c r="E46" s="20"/>
      <c r="F46" s="20"/>
      <c r="G46" s="20"/>
      <c r="H46" s="20"/>
      <c r="I46" s="20"/>
      <c r="J46" s="20"/>
      <c r="K46" s="20"/>
      <c r="L46" s="21" t="str">
        <f aca="false">IF(C46="","",IF(SUMPRODUCT((D46:K46&lt;&gt;"")*$D$6:$K$6)=0,"",SUMPRODUCT(N(D46:K46)*$D$6:$K$6)/SUMPRODUCT((D46:K46&lt;&gt;"")*$D$6:$K$6)))</f>
        <v/>
      </c>
      <c r="M46" s="22" t="str">
        <f aca="false">IF(OR(C46="",L46=""),"",IF(L46&lt;5,"Insuficiente",IF(L46&lt;6,"Suficiente",IF(L46&lt;7,"Bien",IF(L46&lt;9,"Notable","Sobresaliente")))))</f>
        <v/>
      </c>
    </row>
    <row r="48" customFormat="false" ht="15" hidden="false" customHeight="false" outlineLevel="0" collapsed="false">
      <c r="C48" s="9" t="s">
        <v>52</v>
      </c>
      <c r="D48" s="23" t="n">
        <f aca="false">IFERROR(AVERAGE(D7:D46),"")</f>
        <v>6.33333333333333</v>
      </c>
      <c r="E48" s="23" t="n">
        <f aca="false">IFERROR(AVERAGE(E7:E46),"")</f>
        <v>6.33333333333333</v>
      </c>
      <c r="F48" s="23" t="n">
        <f aca="false">IFERROR(AVERAGE(F7:F46),"")</f>
        <v>6.66666666666667</v>
      </c>
      <c r="G48" s="23" t="str">
        <f aca="false">IFERROR(AVERAGE(G7:G46),"")</f>
        <v/>
      </c>
      <c r="H48" s="23" t="str">
        <f aca="false">IFERROR(AVERAGE(H7:H46),"")</f>
        <v/>
      </c>
      <c r="I48" s="23" t="str">
        <f aca="false">IFERROR(AVERAGE(I7:I46),"")</f>
        <v/>
      </c>
      <c r="J48" s="23" t="str">
        <f aca="false">IFERROR(AVERAGE(J7:J46),"")</f>
        <v/>
      </c>
      <c r="K48" s="23" t="str">
        <f aca="false">IFERROR(AVERAGE(K7:K46),"")</f>
        <v/>
      </c>
      <c r="L48" s="23" t="n">
        <f aca="false">IFERROR(AVERAGE(L7:L46),"")</f>
        <v>6.47619047619048</v>
      </c>
    </row>
    <row r="49" customFormat="false" ht="15" hidden="false" customHeight="false" outlineLevel="0" collapsed="false">
      <c r="C49" s="9" t="s">
        <v>27</v>
      </c>
      <c r="D49" s="24" t="n">
        <f aca="false">COUNTIF(D7:D46,"&gt;=5")</f>
        <v>2</v>
      </c>
      <c r="E49" s="24" t="n">
        <f aca="false">COUNTIF(E7:E46,"&gt;=5")</f>
        <v>3</v>
      </c>
      <c r="F49" s="24" t="n">
        <f aca="false">COUNTIF(F7:F46,"&gt;=5")</f>
        <v>2</v>
      </c>
      <c r="G49" s="24" t="n">
        <f aca="false">COUNTIF(G7:G46,"&gt;=5")</f>
        <v>0</v>
      </c>
      <c r="H49" s="24" t="n">
        <f aca="false">COUNTIF(H7:H46,"&gt;=5")</f>
        <v>0</v>
      </c>
      <c r="I49" s="24" t="n">
        <f aca="false">COUNTIF(I7:I46,"&gt;=5")</f>
        <v>0</v>
      </c>
      <c r="J49" s="24" t="n">
        <f aca="false">COUNTIF(J7:J46,"&gt;=5")</f>
        <v>0</v>
      </c>
      <c r="K49" s="24" t="n">
        <f aca="false">COUNTIF(K7:K46,"&gt;=5")</f>
        <v>0</v>
      </c>
      <c r="L49" s="24" t="n">
        <f aca="false">COUNTIF(L7:L46,"&gt;=5")</f>
        <v>2</v>
      </c>
    </row>
    <row r="50" customFormat="false" ht="15" hidden="false" customHeight="false" outlineLevel="0" collapsed="false">
      <c r="C50" s="9" t="s">
        <v>34</v>
      </c>
      <c r="D50" s="23" t="n">
        <f aca="false">IFERROR(MIN(D7:D46),"")</f>
        <v>4.5</v>
      </c>
      <c r="E50" s="23" t="n">
        <f aca="false">IFERROR(MIN(E7:E46),"")</f>
        <v>5.5</v>
      </c>
      <c r="F50" s="23" t="n">
        <f aca="false">IFERROR(MIN(F7:F46),"")</f>
        <v>3.5</v>
      </c>
      <c r="G50" s="23" t="n">
        <f aca="false">IFERROR(MIN(G7:G46),"")</f>
        <v>0</v>
      </c>
      <c r="H50" s="23" t="n">
        <f aca="false">IFERROR(MIN(H7:H46),"")</f>
        <v>0</v>
      </c>
      <c r="I50" s="23" t="n">
        <f aca="false">IFERROR(MIN(I7:I46),"")</f>
        <v>0</v>
      </c>
      <c r="J50" s="23" t="n">
        <f aca="false">IFERROR(MIN(J7:J46),"")</f>
        <v>0</v>
      </c>
      <c r="K50" s="23" t="n">
        <f aca="false">IFERROR(MIN(K7:K46),"")</f>
        <v>0</v>
      </c>
      <c r="L50" s="23" t="n">
        <f aca="false">IFERROR(MIN(L7:L46),"")</f>
        <v>4.35714285714286</v>
      </c>
    </row>
  </sheetData>
  <sheetProtection sheet="true" formatCells="false" formatColumns="false" formatRows="false" sort="false" autoFilter="false"/>
  <mergeCells count="1">
    <mergeCell ref="B2:N2"/>
  </mergeCells>
  <conditionalFormatting sqref="L6">
    <cfRule type="expression" priority="2" aboveAverage="0" equalAverage="0" bottom="0" percent="0" rank="0" text="" dxfId="0">
      <formula>L6&lt;&gt;1</formula>
    </cfRule>
  </conditionalFormatting>
  <conditionalFormatting sqref="M7:M46">
    <cfRule type="expression" priority="3" aboveAverage="0" equalAverage="0" bottom="0" percent="0" rank="0" text="" dxfId="0">
      <formula>M7="Insuficiente"</formula>
    </cfRule>
  </conditionalFormatting>
  <conditionalFormatting sqref="L7:L46">
    <cfRule type="dataBar" priority="4">
      <dataBar showValue="1" minLength="10" maxLength="90">
        <cfvo type="num" val="0"/>
        <cfvo type="num" val="10"/>
        <color rgb="FF16A34A"/>
      </dataBar>
      <extLst>
        <ext xmlns:x14="http://schemas.microsoft.com/office/spreadsheetml/2009/9/main" uri="{B025F937-C7B1-47D3-B67F-A62EFF666E3E}">
          <x14:id>{B1C180B4-583F-40FA-92D0-DA82379A4110}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C180B4-583F-40FA-92D0-DA82379A4110}">
            <x14:dataBar minLength="10" maxLength="90" axisPosition="none" gradient="true">
              <x14:cfvo type="num">
                <xm:f>0</xm:f>
              </x14:cfvo>
              <x14:cfvo type="num">
                <xm:f>10</xm:f>
              </x14:cfvo>
              <x14:negativeFillColor rgb="FF16A34A"/>
              <x14:axisColor rgb="FF000000"/>
            </x14:dataBar>
          </x14:cfRule>
          <xm:sqref>L7:L46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2026-08-11T14:17:49Z</dcterms:created>
  <dc:creator>openpyxl</dc:creator>
  <dc:description/>
  <dc:language>en-US</dc:language>
  <cp:lastModifiedBy/>
  <dcterms:modified xsi:type="dcterms:W3CDTF">2026-08-11T14:18:00Z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