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Hoy" sheetId="3" state="visible" r:id="rId5"/>
    <sheet name="Tareas" sheetId="4" state="visible" r:id="rId6"/>
  </sheets>
  <definedNames>
    <definedName function="false" hidden="true" localSheetId="3" name="_xlnm._FilterDatabase" vbProcedure="false">Tareas!$B$5:$J$125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<sst xmlns="http://schemas.openxmlformats.org/spreadsheetml/2006/main" count="99" uniqueCount="69">
  <si>
    <t xml:space="preserve">Planificador de limpieza del hogar</t>
  </si>
  <si>
    <t xml:space="preserve">Plantilla gratuita de PlantillasDeCalculo.com</t>
  </si>
  <si>
    <t xml:space="preserve">CÓMO USARLA</t>
  </si>
  <si>
    <t xml:space="preserve">1.  Lista tus tareas por zona y elige cada cuánto toca hacerlas.</t>
  </si>
  <si>
    <t xml:space="preserve">2.  Los días de cada frecuencia se rellenan solos: semanal son 7, trimestral 90, y así.</t>
  </si>
  <si>
    <t xml:space="preserve">3.  Cada vez que hagas una tarea, cambia la fecha de «Última vez». Es lo único que tienes que tocar.</t>
  </si>
  <si>
    <t xml:space="preserve">4.  La próxima fecha y los días que faltan se recalculan al momento.</t>
  </si>
  <si>
    <t xml:space="preserve">5.  Las atrasadas salen en rojo y las de hoy en ámbar. Usa el filtro de la cabecera para ver solo esas.</t>
  </si>
  <si>
    <t xml:space="preserve">6.  «Hoy» te da el resumen y las zonas donde se te acumula el trabajo.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</si>
  <si>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</si>
  <si>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</si>
  <si>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</si>
  <si>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</si>
  <si>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Vienen seis tareas de ejemplo para que veas cómo funciona. Bórralas y pon las tuyas.</t>
  </si>
  <si>
    <t xml:space="preserve">Una tarea sin fecha de última vez aparece como «Sin hacer nunca»: es la lista de lo que llevas meses posponiendo.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</si>
  <si>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</si>
  <si>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</si>
  <si>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Frecuencia</t>
  </si>
  <si>
    <t xml:space="preserve">Días</t>
  </si>
  <si>
    <t xml:space="preserve">Zona</t>
  </si>
  <si>
    <t xml:space="preserve">Diaria</t>
  </si>
  <si>
    <t xml:space="preserve">Cocina</t>
  </si>
  <si>
    <t xml:space="preserve">Cada 2 días</t>
  </si>
  <si>
    <t xml:space="preserve">Baño principal</t>
  </si>
  <si>
    <t xml:space="preserve">Semanal</t>
  </si>
  <si>
    <t xml:space="preserve">Baño de invitados</t>
  </si>
  <si>
    <t xml:space="preserve">Quincenal</t>
  </si>
  <si>
    <t xml:space="preserve">Salón</t>
  </si>
  <si>
    <t xml:space="preserve">Mensual</t>
  </si>
  <si>
    <t xml:space="preserve">Dormitorio principal</t>
  </si>
  <si>
    <t xml:space="preserve">Trimestral</t>
  </si>
  <si>
    <t xml:space="preserve">Dormitorios</t>
  </si>
  <si>
    <t xml:space="preserve">Semestral</t>
  </si>
  <si>
    <t xml:space="preserve">Pasillo y entrada</t>
  </si>
  <si>
    <t xml:space="preserve">Anual</t>
  </si>
  <si>
    <t xml:space="preserve">Terraza o balcón</t>
  </si>
  <si>
    <t xml:space="preserve">Trastero</t>
  </si>
  <si>
    <t xml:space="preserve">Toda la casa</t>
  </si>
  <si>
    <t xml:space="preserve">QUÉ TOCA HOY</t>
  </si>
  <si>
    <t xml:space="preserve">Por zona</t>
  </si>
  <si>
    <t xml:space="preserve">Tareas atrasadas</t>
  </si>
  <si>
    <t xml:space="preserve">Tareas</t>
  </si>
  <si>
    <t xml:space="preserve">Atrasadas</t>
  </si>
  <si>
    <t xml:space="preserve">Tareas para hoy</t>
  </si>
  <si>
    <t xml:space="preserve">Toca esta semana</t>
  </si>
  <si>
    <t xml:space="preserve">Sin hacer nunca</t>
  </si>
  <si>
    <t xml:space="preserve">Tareas en la lista</t>
  </si>
  <si>
    <t xml:space="preserve">PLANIFICADOR DE LIMPIEZA</t>
  </si>
  <si>
    <t xml:space="preserve">Apunta la fecha en que haces cada tarea y la plantilla calcula sola cuándo toca la siguiente.</t>
  </si>
  <si>
    <t xml:space="preserve">Tarea</t>
  </si>
  <si>
    <t xml:space="preserve">Cada X días</t>
  </si>
  <si>
    <t xml:space="preserve">Última vez</t>
  </si>
  <si>
    <t xml:space="preserve">Próxima vez</t>
  </si>
  <si>
    <t xml:space="preserve">Estado</t>
  </si>
  <si>
    <t xml:space="preserve">Quién</t>
  </si>
  <si>
    <t xml:space="preserve">Fregar el suelo</t>
  </si>
  <si>
    <t xml:space="preserve">2026-08-08</t>
  </si>
  <si>
    <t xml:space="preserve">Ana</t>
  </si>
  <si>
    <t xml:space="preserve">Limpiar el horno</t>
  </si>
  <si>
    <t xml:space="preserve">2026-06-01</t>
  </si>
  <si>
    <t xml:space="preserve">Bruno</t>
  </si>
  <si>
    <t xml:space="preserve">Limpiar a fondo</t>
  </si>
  <si>
    <t xml:space="preserve">2026-08-07</t>
  </si>
  <si>
    <t xml:space="preserve">Aspirar</t>
  </si>
  <si>
    <t xml:space="preserve">2026-08-10</t>
  </si>
  <si>
    <t xml:space="preserve">Cambiar sábanas</t>
  </si>
  <si>
    <t xml:space="preserve">2026-08-02</t>
  </si>
  <si>
    <t xml:space="preserve">Limpiar cristales</t>
  </si>
  <si>
    <t xml:space="preserve">2026-07-20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</si>
</sst>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  <font>
      <sz val="11"/>
      <color rgb="FF1D4ED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ECFDF5"/>
        <bgColor rgb="FFFFFDF2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4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3" min="3" style="0" width="22"/>
  </cols>
  <sheetData>
    <row r="1" customFormat="false" ht="15" hidden="false" customHeight="false" outlineLevel="0" collapsed="false">
      <c r="A1" s="0" t="s">
        <v>17</v>
      </c>
      <c r="B1" s="0" t="s">
        <v>18</v>
      </c>
      <c r="C1" s="0" t="s">
        <v>19</v>
      </c>
    </row>
    <row r="2" customFormat="false" ht="15" hidden="false" customHeight="false" outlineLevel="0" collapsed="false">
      <c r="A2" s="0" t="s">
        <v>20</v>
      </c>
      <c r="B2" s="0" t="n">
        <v>1</v>
      </c>
      <c r="C2" s="0" t="s">
        <v>21</v>
      </c>
    </row>
    <row r="3" customFormat="false" ht="15" hidden="false" customHeight="false" outlineLevel="0" collapsed="false">
      <c r="A3" s="0" t="s">
        <v>22</v>
      </c>
      <c r="B3" s="0" t="n">
        <v>2</v>
      </c>
      <c r="C3" s="0" t="s">
        <v>23</v>
      </c>
    </row>
    <row r="4" customFormat="false" ht="15" hidden="false" customHeight="false" outlineLevel="0" collapsed="false">
      <c r="A4" s="0" t="s">
        <v>24</v>
      </c>
      <c r="B4" s="0" t="n">
        <v>7</v>
      </c>
      <c r="C4" s="0" t="s">
        <v>25</v>
      </c>
    </row>
    <row r="5" customFormat="false" ht="15" hidden="false" customHeight="false" outlineLevel="0" collapsed="false">
      <c r="A5" s="0" t="s">
        <v>26</v>
      </c>
      <c r="B5" s="0" t="n">
        <v>15</v>
      </c>
      <c r="C5" s="0" t="s">
        <v>27</v>
      </c>
    </row>
    <row r="6" customFormat="false" ht="15" hidden="false" customHeight="false" outlineLevel="0" collapsed="false">
      <c r="A6" s="0" t="s">
        <v>28</v>
      </c>
      <c r="B6" s="0" t="n">
        <v>30</v>
      </c>
      <c r="C6" s="0" t="s">
        <v>29</v>
      </c>
    </row>
    <row r="7" customFormat="false" ht="15" hidden="false" customHeight="false" outlineLevel="0" collapsed="false">
      <c r="A7" s="0" t="s">
        <v>30</v>
      </c>
      <c r="B7" s="0" t="n">
        <v>90</v>
      </c>
      <c r="C7" s="0" t="s">
        <v>31</v>
      </c>
    </row>
    <row r="8" customFormat="false" ht="15" hidden="false" customHeight="false" outlineLevel="0" collapsed="false">
      <c r="A8" s="0" t="s">
        <v>32</v>
      </c>
      <c r="B8" s="0" t="n">
        <v>180</v>
      </c>
      <c r="C8" s="0" t="s">
        <v>33</v>
      </c>
    </row>
    <row r="9" customFormat="false" ht="15" hidden="false" customHeight="false" outlineLevel="0" collapsed="false">
      <c r="A9" s="0" t="s">
        <v>34</v>
      </c>
      <c r="B9" s="0" t="n">
        <v>365</v>
      </c>
      <c r="C9" s="0" t="s">
        <v>35</v>
      </c>
    </row>
    <row r="10" customFormat="false" ht="15" hidden="false" customHeight="false" outlineLevel="0" collapsed="false">
      <c r="C10" s="0" t="s">
        <v>36</v>
      </c>
    </row>
    <row r="11" customFormat="false" ht="15" hidden="false" customHeight="false" outlineLevel="0" collapsed="false">
      <c r="C11" s="0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10"/>
    <col collapsed="false" customWidth="true" hidden="false" outlineLevel="0" max="7" min="7" style="0" width="12"/>
  </cols>
  <sheetData>
    <row r="2" customFormat="false" ht="33.75" hidden="false" customHeight="true" outlineLevel="0" collapsed="false">
      <c r="B2" s="8" t="s">
        <v>38</v>
      </c>
      <c r="C2" s="8"/>
      <c r="D2" s="8"/>
      <c r="E2" s="8"/>
      <c r="F2" s="8"/>
      <c r="G2" s="8"/>
    </row>
    <row r="3" customFormat="false" ht="15" hidden="false" customHeight="false" outlineLevel="0" collapsed="false">
      <c r="E3" s="3" t="s">
        <v>39</v>
      </c>
    </row>
    <row r="4" customFormat="false" ht="30" hidden="false" customHeight="true" outlineLevel="0" collapsed="false">
      <c r="B4" s="9" t="s">
        <v>40</v>
      </c>
      <c r="C4" s="10" t="n">
        <f aca="false">COUNTIF(Tareas!$I$6:$I$125,"Atrasada")</f>
        <v>0</v>
      </c>
      <c r="E4" s="11" t="s">
        <v>19</v>
      </c>
      <c r="F4" s="11" t="s">
        <v>41</v>
      </c>
      <c r="G4" s="11" t="s">
        <v>42</v>
      </c>
    </row>
    <row r="5" customFormat="false" ht="15" hidden="false" customHeight="false" outlineLevel="0" collapsed="false">
      <c r="B5" s="9" t="s">
        <v>43</v>
      </c>
      <c r="C5" s="10" t="n">
        <f aca="false">COUNTIF(Tareas!$I$6:$I$125,"Toca hoy")</f>
        <v>0</v>
      </c>
      <c r="E5" s="12" t="s">
        <v>21</v>
      </c>
      <c r="F5" s="13" t="n">
        <f aca="false">COUNTIF(Tareas!$B$6:$B$125,E5)</f>
        <v>2</v>
      </c>
      <c r="G5" s="13" t="n">
        <f aca="false">COUNTIFS(Tareas!$B$6:$B$125,E5,Tareas!$I$6:$I$125,"Atrasada")</f>
        <v>0</v>
      </c>
    </row>
    <row r="6" customFormat="false" ht="15" hidden="false" customHeight="false" outlineLevel="0" collapsed="false">
      <c r="B6" s="9" t="s">
        <v>44</v>
      </c>
      <c r="C6" s="10" t="n">
        <f aca="false">SUMPRODUCT((Tareas!$H$6:$H$125&lt;&gt;"")*(Tareas!$H$6:$H$125&gt;0)*(Tareas!$H$6:$H$125&lt;=7))</f>
        <v>4</v>
      </c>
      <c r="E6" s="12" t="s">
        <v>23</v>
      </c>
      <c r="F6" s="13" t="n">
        <f aca="false">COUNTIF(Tareas!$B$6:$B$125,E6)</f>
        <v>1</v>
      </c>
      <c r="G6" s="13" t="n">
        <f aca="false">COUNTIFS(Tareas!$B$6:$B$125,E6,Tareas!$I$6:$I$125,"Atrasada")</f>
        <v>0</v>
      </c>
    </row>
    <row r="7" customFormat="false" ht="15" hidden="false" customHeight="false" outlineLevel="0" collapsed="false">
      <c r="B7" s="9" t="s">
        <v>45</v>
      </c>
      <c r="C7" s="10" t="n">
        <f aca="false">COUNTIF(Tareas!$I$6:$I$125,"Sin hacer nunca")</f>
        <v>0</v>
      </c>
      <c r="E7" s="12" t="s">
        <v>25</v>
      </c>
      <c r="F7" s="13" t="n">
        <f aca="false">COUNTIF(Tareas!$B$6:$B$125,E7)</f>
        <v>0</v>
      </c>
      <c r="G7" s="13" t="n">
        <f aca="false">COUNTIFS(Tareas!$B$6:$B$125,E7,Tareas!$I$6:$I$125,"Atrasada")</f>
        <v>0</v>
      </c>
    </row>
    <row r="8" customFormat="false" ht="15" hidden="false" customHeight="false" outlineLevel="0" collapsed="false">
      <c r="B8" s="9" t="s">
        <v>46</v>
      </c>
      <c r="C8" s="10" t="n">
        <f aca="false">COUNTA(Tareas!$C$6:$C$125)</f>
        <v>6</v>
      </c>
      <c r="E8" s="12" t="s">
        <v>27</v>
      </c>
      <c r="F8" s="13" t="n">
        <f aca="false">COUNTIF(Tareas!$B$6:$B$125,E8)</f>
        <v>1</v>
      </c>
      <c r="G8" s="13" t="n">
        <f aca="false">COUNTIFS(Tareas!$B$6:$B$125,E8,Tareas!$I$6:$I$125,"Atrasada")</f>
        <v>0</v>
      </c>
    </row>
    <row r="9" customFormat="false" ht="15" hidden="false" customHeight="false" outlineLevel="0" collapsed="false">
      <c r="E9" s="12" t="s">
        <v>29</v>
      </c>
      <c r="F9" s="13" t="n">
        <f aca="false">COUNTIF(Tareas!$B$6:$B$125,E9)</f>
        <v>0</v>
      </c>
      <c r="G9" s="13" t="n">
        <f aca="false">COUNTIFS(Tareas!$B$6:$B$125,E9,Tareas!$I$6:$I$125,"Atrasada")</f>
        <v>0</v>
      </c>
    </row>
    <row r="10" customFormat="false" ht="15" hidden="false" customHeight="false" outlineLevel="0" collapsed="false">
      <c r="E10" s="12" t="s">
        <v>31</v>
      </c>
      <c r="F10" s="13" t="n">
        <f aca="false">COUNTIF(Tareas!$B$6:$B$125,E10)</f>
        <v>0</v>
      </c>
      <c r="G10" s="13" t="n">
        <f aca="false">COUNTIFS(Tareas!$B$6:$B$125,E10,Tareas!$I$6:$I$125,"Atrasada")</f>
        <v>0</v>
      </c>
    </row>
    <row r="11" customFormat="false" ht="15" hidden="false" customHeight="false" outlineLevel="0" collapsed="false">
      <c r="E11" s="12" t="s">
        <v>33</v>
      </c>
      <c r="F11" s="13" t="n">
        <f aca="false">COUNTIF(Tareas!$B$6:$B$125,E11)</f>
        <v>0</v>
      </c>
      <c r="G11" s="13" t="n">
        <f aca="false">COUNTIFS(Tareas!$B$6:$B$125,E11,Tareas!$I$6:$I$125,"Atrasada")</f>
        <v>0</v>
      </c>
    </row>
    <row r="12" customFormat="false" ht="15" hidden="false" customHeight="false" outlineLevel="0" collapsed="false">
      <c r="E12" s="12" t="s">
        <v>35</v>
      </c>
      <c r="F12" s="13" t="n">
        <f aca="false">COUNTIF(Tareas!$B$6:$B$125,E12)</f>
        <v>0</v>
      </c>
      <c r="G12" s="13" t="n">
        <f aca="false">COUNTIFS(Tareas!$B$6:$B$125,E12,Tareas!$I$6:$I$125,"Atrasada")</f>
        <v>0</v>
      </c>
    </row>
    <row r="13" customFormat="false" ht="15" hidden="false" customHeight="false" outlineLevel="0" collapsed="false">
      <c r="E13" s="12" t="s">
        <v>36</v>
      </c>
      <c r="F13" s="13" t="n">
        <f aca="false">COUNTIF(Tareas!$B$6:$B$125,E13)</f>
        <v>0</v>
      </c>
      <c r="G13" s="13" t="n">
        <f aca="false">COUNTIFS(Tareas!$B$6:$B$125,E13,Tareas!$I$6:$I$125,"Atrasada")</f>
        <v>0</v>
      </c>
    </row>
    <row r="14" customFormat="false" ht="15" hidden="false" customHeight="false" outlineLevel="0" collapsed="false">
      <c r="E14" s="12" t="s">
        <v>37</v>
      </c>
      <c r="F14" s="13" t="n">
        <f aca="false">COUNTIF(Tareas!$B$6:$B$125,E14)</f>
        <v>2</v>
      </c>
      <c r="G14" s="13" t="n">
        <f aca="false">COUNTIFS(Tareas!$B$6:$B$125,E14,Tareas!$I$6:$I$125,"Atrasada")</f>
        <v>0</v>
      </c>
    </row>
  </sheetData>
  <sheetProtection sheet="true" formatCells="false" formatColumns="false" formatRows="false" sort="false" autoFilter="false"/>
  <mergeCells count="1">
    <mergeCell ref="B2:G2"/>
  </mergeCells>
  <conditionalFormatting sqref="C4">
    <cfRule type="expression" priority="2" aboveAverage="0" equalAverage="0" bottom="0" percent="0" rank="0" text="" dxfId="0">
      <formula>C4&gt;0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7" min="5" style="0" width="13"/>
    <col collapsed="false" customWidth="true" hidden="false" outlineLevel="0" max="8" min="8" style="0" width="8"/>
    <col collapsed="false" customWidth="true" hidden="false" outlineLevel="0" max="9" min="9" style="0" width="18"/>
    <col collapsed="false" customWidth="true" hidden="false" outlineLevel="0" max="10" min="10" style="0" width="14"/>
  </cols>
  <sheetData>
    <row r="2" customFormat="false" ht="33.75" hidden="false" customHeight="true" outlineLevel="0" collapsed="false">
      <c r="B2" s="8" t="s">
        <v>47</v>
      </c>
      <c r="C2" s="8"/>
      <c r="D2" s="8"/>
      <c r="E2" s="8"/>
      <c r="F2" s="8"/>
      <c r="G2" s="8"/>
      <c r="H2" s="8"/>
      <c r="I2" s="8"/>
      <c r="J2" s="8"/>
    </row>
    <row r="4" customFormat="false" ht="15" hidden="false" customHeight="false" outlineLevel="0" collapsed="false">
      <c r="B4" s="2" t="s">
        <v>48</v>
      </c>
    </row>
    <row r="5" customFormat="false" ht="30" hidden="false" customHeight="true" outlineLevel="0" collapsed="false">
      <c r="B5" s="11" t="s">
        <v>19</v>
      </c>
      <c r="C5" s="11" t="s">
        <v>49</v>
      </c>
      <c r="D5" s="11" t="s">
        <v>17</v>
      </c>
      <c r="E5" s="11" t="s">
        <v>50</v>
      </c>
      <c r="F5" s="11" t="s">
        <v>51</v>
      </c>
      <c r="G5" s="11" t="s">
        <v>52</v>
      </c>
      <c r="H5" s="11" t="s">
        <v>18</v>
      </c>
      <c r="I5" s="11" t="s">
        <v>53</v>
      </c>
      <c r="J5" s="11" t="s">
        <v>54</v>
      </c>
    </row>
    <row r="6" customFormat="false" ht="15" hidden="false" customHeight="false" outlineLevel="0" collapsed="false">
      <c r="B6" s="14" t="s">
        <v>21</v>
      </c>
      <c r="C6" s="14" t="s">
        <v>55</v>
      </c>
      <c r="D6" s="14" t="s">
        <v>24</v>
      </c>
      <c r="E6" s="13" t="n">
        <f aca="false">IF(D6="","",IFERROR(INDEX(Listas!$B$2:$B$9,MATCH(D6,Listas!$A$2:$A$9,0)),""))</f>
        <v>7</v>
      </c>
      <c r="F6" s="15" t="s">
        <v>56</v>
      </c>
      <c r="G6" s="16" t="n">
        <f aca="false">IF(OR(F6="",E6=""),"",F6+E6)</f>
        <v>46249</v>
      </c>
      <c r="H6" s="13" t="n">
        <f aca="true">IF(G6="","",G6-TODAY())</f>
        <v>4</v>
      </c>
      <c r="I6" s="17" t="str">
        <f aca="false">IF(C6="","",IF(F6="","Sin hacer nunca",IF(H6&lt;0,"Atrasada",IF(H6=0,"Toca hoy","Al día"))))</f>
        <v>Al día</v>
      </c>
      <c r="J6" s="14" t="s">
        <v>57</v>
      </c>
    </row>
    <row r="7" customFormat="false" ht="15" hidden="false" customHeight="false" outlineLevel="0" collapsed="false">
      <c r="B7" s="14" t="s">
        <v>21</v>
      </c>
      <c r="C7" s="14" t="s">
        <v>58</v>
      </c>
      <c r="D7" s="14" t="s">
        <v>30</v>
      </c>
      <c r="E7" s="13" t="n">
        <f aca="false">IF(D7="","",IFERROR(INDEX(Listas!$B$2:$B$9,MATCH(D7,Listas!$A$2:$A$9,0)),""))</f>
        <v>90</v>
      </c>
      <c r="F7" s="15" t="s">
        <v>59</v>
      </c>
      <c r="G7" s="16" t="n">
        <f aca="false">IF(OR(F7="",E7=""),"",F7+E7)</f>
        <v>46264</v>
      </c>
      <c r="H7" s="13" t="n">
        <f aca="true">IF(G7="","",G7-TODAY())</f>
        <v>19</v>
      </c>
      <c r="I7" s="17" t="str">
        <f aca="false">IF(C7="","",IF(F7="","Sin hacer nunca",IF(H7&lt;0,"Atrasada",IF(H7=0,"Toca hoy","Al día"))))</f>
        <v>Al día</v>
      </c>
      <c r="J7" s="14" t="s">
        <v>60</v>
      </c>
    </row>
    <row r="8" customFormat="false" ht="15" hidden="false" customHeight="false" outlineLevel="0" collapsed="false">
      <c r="B8" s="14" t="s">
        <v>23</v>
      </c>
      <c r="C8" s="14" t="s">
        <v>61</v>
      </c>
      <c r="D8" s="14" t="s">
        <v>24</v>
      </c>
      <c r="E8" s="13" t="n">
        <f aca="false">IF(D8="","",IFERROR(INDEX(Listas!$B$2:$B$9,MATCH(D8,Listas!$A$2:$A$9,0)),""))</f>
        <v>7</v>
      </c>
      <c r="F8" s="15" t="s">
        <v>62</v>
      </c>
      <c r="G8" s="16" t="n">
        <f aca="false">IF(OR(F8="",E8=""),"",F8+E8)</f>
        <v>46248</v>
      </c>
      <c r="H8" s="13" t="n">
        <f aca="true">IF(G8="","",G8-TODAY())</f>
        <v>3</v>
      </c>
      <c r="I8" s="17" t="str">
        <f aca="false">IF(C8="","",IF(F8="","Sin hacer nunca",IF(H8&lt;0,"Atrasada",IF(H8=0,"Toca hoy","Al día"))))</f>
        <v>Al día</v>
      </c>
      <c r="J8" s="14" t="s">
        <v>60</v>
      </c>
    </row>
    <row r="9" customFormat="false" ht="15" hidden="false" customHeight="false" outlineLevel="0" collapsed="false">
      <c r="B9" s="14" t="s">
        <v>27</v>
      </c>
      <c r="C9" s="14" t="s">
        <v>63</v>
      </c>
      <c r="D9" s="14" t="s">
        <v>22</v>
      </c>
      <c r="E9" s="13" t="n">
        <f aca="false">IF(D9="","",IFERROR(INDEX(Listas!$B$2:$B$9,MATCH(D9,Listas!$A$2:$A$9,0)),""))</f>
        <v>2</v>
      </c>
      <c r="F9" s="15" t="s">
        <v>64</v>
      </c>
      <c r="G9" s="16" t="n">
        <f aca="false">IF(OR(F9="",E9=""),"",F9+E9)</f>
        <v>46246</v>
      </c>
      <c r="H9" s="13" t="n">
        <f aca="true">IF(G9="","",G9-TODAY())</f>
        <v>1</v>
      </c>
      <c r="I9" s="17" t="str">
        <f aca="false">IF(C9="","",IF(F9="","Sin hacer nunca",IF(H9&lt;0,"Atrasada",IF(H9=0,"Toca hoy","Al día"))))</f>
        <v>Al día</v>
      </c>
      <c r="J9" s="14" t="s">
        <v>57</v>
      </c>
    </row>
    <row r="10" customFormat="false" ht="15" hidden="false" customHeight="false" outlineLevel="0" collapsed="false">
      <c r="B10" s="14" t="s">
        <v>37</v>
      </c>
      <c r="C10" s="14" t="s">
        <v>65</v>
      </c>
      <c r="D10" s="14" t="s">
        <v>26</v>
      </c>
      <c r="E10" s="13" t="n">
        <f aca="false">IF(D10="","",IFERROR(INDEX(Listas!$B$2:$B$9,MATCH(D10,Listas!$A$2:$A$9,0)),""))</f>
        <v>15</v>
      </c>
      <c r="F10" s="15" t="s">
        <v>66</v>
      </c>
      <c r="G10" s="16" t="n">
        <f aca="false">IF(OR(F10="",E10=""),"",F10+E10)</f>
        <v>46251</v>
      </c>
      <c r="H10" s="13" t="n">
        <f aca="true">IF(G10="","",G10-TODAY())</f>
        <v>6</v>
      </c>
      <c r="I10" s="17" t="str">
        <f aca="false">IF(C10="","",IF(F10="","Sin hacer nunca",IF(H10&lt;0,"Atrasada",IF(H10=0,"Toca hoy","Al día"))))</f>
        <v>Al día</v>
      </c>
      <c r="J10" s="14" t="s">
        <v>57</v>
      </c>
    </row>
    <row r="11" customFormat="false" ht="15" hidden="false" customHeight="false" outlineLevel="0" collapsed="false">
      <c r="B11" s="14" t="s">
        <v>37</v>
      </c>
      <c r="C11" s="14" t="s">
        <v>67</v>
      </c>
      <c r="D11" s="14" t="s">
        <v>28</v>
      </c>
      <c r="E11" s="13" t="n">
        <f aca="false">IF(D11="","",IFERROR(INDEX(Listas!$B$2:$B$9,MATCH(D11,Listas!$A$2:$A$9,0)),""))</f>
        <v>30</v>
      </c>
      <c r="F11" s="15" t="s">
        <v>68</v>
      </c>
      <c r="G11" s="16" t="n">
        <f aca="false">IF(OR(F11="",E11=""),"",F11+E11)</f>
        <v>46253</v>
      </c>
      <c r="H11" s="13" t="n">
        <f aca="true">IF(G11="","",G11-TODAY())</f>
        <v>8</v>
      </c>
      <c r="I11" s="17" t="str">
        <f aca="false">IF(C11="","",IF(F11="","Sin hacer nunca",IF(H11&lt;0,"Atrasada",IF(H11=0,"Toca hoy","Al día"))))</f>
        <v>Al día</v>
      </c>
      <c r="J11" s="14" t="s">
        <v>60</v>
      </c>
    </row>
    <row r="12" customFormat="false" ht="15" hidden="false" customHeight="false" outlineLevel="0" collapsed="false">
      <c r="B12" s="14"/>
      <c r="C12" s="14"/>
      <c r="D12" s="14"/>
      <c r="E12" s="13" t="str">
        <f aca="false">IF(D12="","",IFERROR(INDEX(Listas!$B$2:$B$9,MATCH(D12,Listas!$A$2:$A$9,0)),""))</f>
        <v/>
      </c>
      <c r="F12" s="15"/>
      <c r="G12" s="16" t="str">
        <f aca="false">IF(OR(F12="",E12=""),"",F12+E12)</f>
        <v/>
      </c>
      <c r="H12" s="13" t="str">
        <f aca="true">IF(G12="","",G12-TODAY())</f>
        <v/>
      </c>
      <c r="I12" s="17" t="str">
        <f aca="false">IF(C12="","",IF(F12="","Sin hacer nunca",IF(H12&lt;0,"Atrasada",IF(H12=0,"Toca hoy","Al día"))))</f>
        <v/>
      </c>
      <c r="J12" s="14"/>
    </row>
    <row r="13" customFormat="false" ht="15" hidden="false" customHeight="false" outlineLevel="0" collapsed="false">
      <c r="B13" s="14"/>
      <c r="C13" s="14"/>
      <c r="D13" s="14"/>
      <c r="E13" s="13" t="str">
        <f aca="false">IF(D13="","",IFERROR(INDEX(Listas!$B$2:$B$9,MATCH(D13,Listas!$A$2:$A$9,0)),""))</f>
        <v/>
      </c>
      <c r="F13" s="15"/>
      <c r="G13" s="16" t="str">
        <f aca="false">IF(OR(F13="",E13=""),"",F13+E13)</f>
        <v/>
      </c>
      <c r="H13" s="13" t="str">
        <f aca="true">IF(G13="","",G13-TODAY())</f>
        <v/>
      </c>
      <c r="I13" s="17" t="str">
        <f aca="false">IF(C13="","",IF(F13="","Sin hacer nunca",IF(H13&lt;0,"Atrasada",IF(H13=0,"Toca hoy","Al día"))))</f>
        <v/>
      </c>
      <c r="J13" s="14"/>
    </row>
    <row r="14" customFormat="false" ht="15" hidden="false" customHeight="false" outlineLevel="0" collapsed="false">
      <c r="B14" s="14"/>
      <c r="C14" s="14"/>
      <c r="D14" s="14"/>
      <c r="E14" s="13" t="str">
        <f aca="false">IF(D14="","",IFERROR(INDEX(Listas!$B$2:$B$9,MATCH(D14,Listas!$A$2:$A$9,0)),""))</f>
        <v/>
      </c>
      <c r="F14" s="15"/>
      <c r="G14" s="16" t="str">
        <f aca="false">IF(OR(F14="",E14=""),"",F14+E14)</f>
        <v/>
      </c>
      <c r="H14" s="13" t="str">
        <f aca="true">IF(G14="","",G14-TODAY())</f>
        <v/>
      </c>
      <c r="I14" s="17" t="str">
        <f aca="false">IF(C14="","",IF(F14="","Sin hacer nunca",IF(H14&lt;0,"Atrasada",IF(H14=0,"Toca hoy","Al día"))))</f>
        <v/>
      </c>
      <c r="J14" s="14"/>
    </row>
    <row r="15" customFormat="false" ht="15" hidden="false" customHeight="false" outlineLevel="0" collapsed="false">
      <c r="B15" s="14"/>
      <c r="C15" s="14"/>
      <c r="D15" s="14"/>
      <c r="E15" s="13" t="str">
        <f aca="false">IF(D15="","",IFERROR(INDEX(Listas!$B$2:$B$9,MATCH(D15,Listas!$A$2:$A$9,0)),""))</f>
        <v/>
      </c>
      <c r="F15" s="15"/>
      <c r="G15" s="16" t="str">
        <f aca="false">IF(OR(F15="",E15=""),"",F15+E15)</f>
        <v/>
      </c>
      <c r="H15" s="13" t="str">
        <f aca="true">IF(G15="","",G15-TODAY())</f>
        <v/>
      </c>
      <c r="I15" s="17" t="str">
        <f aca="false">IF(C15="","",IF(F15="","Sin hacer nunca",IF(H15&lt;0,"Atrasada",IF(H15=0,"Toca hoy","Al día"))))</f>
        <v/>
      </c>
      <c r="J15" s="14"/>
    </row>
    <row r="16" customFormat="false" ht="15" hidden="false" customHeight="false" outlineLevel="0" collapsed="false">
      <c r="B16" s="14"/>
      <c r="C16" s="14"/>
      <c r="D16" s="14"/>
      <c r="E16" s="13" t="str">
        <f aca="false">IF(D16="","",IFERROR(INDEX(Listas!$B$2:$B$9,MATCH(D16,Listas!$A$2:$A$9,0)),""))</f>
        <v/>
      </c>
      <c r="F16" s="15"/>
      <c r="G16" s="16" t="str">
        <f aca="false">IF(OR(F16="",E16=""),"",F16+E16)</f>
        <v/>
      </c>
      <c r="H16" s="13" t="str">
        <f aca="true">IF(G16="","",G16-TODAY())</f>
        <v/>
      </c>
      <c r="I16" s="17" t="str">
        <f aca="false">IF(C16="","",IF(F16="","Sin hacer nunca",IF(H16&lt;0,"Atrasada",IF(H16=0,"Toca hoy","Al día"))))</f>
        <v/>
      </c>
      <c r="J16" s="14"/>
    </row>
    <row r="17" customFormat="false" ht="15" hidden="false" customHeight="false" outlineLevel="0" collapsed="false">
      <c r="B17" s="14"/>
      <c r="C17" s="14"/>
      <c r="D17" s="14"/>
      <c r="E17" s="13" t="str">
        <f aca="false">IF(D17="","",IFERROR(INDEX(Listas!$B$2:$B$9,MATCH(D17,Listas!$A$2:$A$9,0)),""))</f>
        <v/>
      </c>
      <c r="F17" s="15"/>
      <c r="G17" s="16" t="str">
        <f aca="false">IF(OR(F17="",E17=""),"",F17+E17)</f>
        <v/>
      </c>
      <c r="H17" s="13" t="str">
        <f aca="true">IF(G17="","",G17-TODAY())</f>
        <v/>
      </c>
      <c r="I17" s="17" t="str">
        <f aca="false">IF(C17="","",IF(F17="","Sin hacer nunca",IF(H17&lt;0,"Atrasada",IF(H17=0,"Toca hoy","Al día"))))</f>
        <v/>
      </c>
      <c r="J17" s="14"/>
    </row>
    <row r="18" customFormat="false" ht="15" hidden="false" customHeight="false" outlineLevel="0" collapsed="false">
      <c r="B18" s="14"/>
      <c r="C18" s="14"/>
      <c r="D18" s="14"/>
      <c r="E18" s="13" t="str">
        <f aca="false">IF(D18="","",IFERROR(INDEX(Listas!$B$2:$B$9,MATCH(D18,Listas!$A$2:$A$9,0)),""))</f>
        <v/>
      </c>
      <c r="F18" s="15"/>
      <c r="G18" s="16" t="str">
        <f aca="false">IF(OR(F18="",E18=""),"",F18+E18)</f>
        <v/>
      </c>
      <c r="H18" s="13" t="str">
        <f aca="true">IF(G18="","",G18-TODAY())</f>
        <v/>
      </c>
      <c r="I18" s="17" t="str">
        <f aca="false">IF(C18="","",IF(F18="","Sin hacer nunca",IF(H18&lt;0,"Atrasada",IF(H18=0,"Toca hoy","Al día"))))</f>
        <v/>
      </c>
      <c r="J18" s="14"/>
    </row>
    <row r="19" customFormat="false" ht="15" hidden="false" customHeight="false" outlineLevel="0" collapsed="false">
      <c r="B19" s="14"/>
      <c r="C19" s="14"/>
      <c r="D19" s="14"/>
      <c r="E19" s="13" t="str">
        <f aca="false">IF(D19="","",IFERROR(INDEX(Listas!$B$2:$B$9,MATCH(D19,Listas!$A$2:$A$9,0)),""))</f>
        <v/>
      </c>
      <c r="F19" s="15"/>
      <c r="G19" s="16" t="str">
        <f aca="false">IF(OR(F19="",E19=""),"",F19+E19)</f>
        <v/>
      </c>
      <c r="H19" s="13" t="str">
        <f aca="true">IF(G19="","",G19-TODAY())</f>
        <v/>
      </c>
      <c r="I19" s="17" t="str">
        <f aca="false">IF(C19="","",IF(F19="","Sin hacer nunca",IF(H19&lt;0,"Atrasada",IF(H19=0,"Toca hoy","Al día"))))</f>
        <v/>
      </c>
      <c r="J19" s="14"/>
    </row>
    <row r="20" customFormat="false" ht="15" hidden="false" customHeight="false" outlineLevel="0" collapsed="false">
      <c r="B20" s="14"/>
      <c r="C20" s="14"/>
      <c r="D20" s="14"/>
      <c r="E20" s="13" t="str">
        <f aca="false">IF(D20="","",IFERROR(INDEX(Listas!$B$2:$B$9,MATCH(D20,Listas!$A$2:$A$9,0)),""))</f>
        <v/>
      </c>
      <c r="F20" s="15"/>
      <c r="G20" s="16" t="str">
        <f aca="false">IF(OR(F20="",E20=""),"",F20+E20)</f>
        <v/>
      </c>
      <c r="H20" s="13" t="str">
        <f aca="true">IF(G20="","",G20-TODAY())</f>
        <v/>
      </c>
      <c r="I20" s="17" t="str">
        <f aca="false">IF(C20="","",IF(F20="","Sin hacer nunca",IF(H20&lt;0,"Atrasada",IF(H20=0,"Toca hoy","Al día"))))</f>
        <v/>
      </c>
      <c r="J20" s="14"/>
    </row>
    <row r="21" customFormat="false" ht="15" hidden="false" customHeight="false" outlineLevel="0" collapsed="false">
      <c r="B21" s="14"/>
      <c r="C21" s="14"/>
      <c r="D21" s="14"/>
      <c r="E21" s="13" t="str">
        <f aca="false">IF(D21="","",IFERROR(INDEX(Listas!$B$2:$B$9,MATCH(D21,Listas!$A$2:$A$9,0)),""))</f>
        <v/>
      </c>
      <c r="F21" s="15"/>
      <c r="G21" s="16" t="str">
        <f aca="false">IF(OR(F21="",E21=""),"",F21+E21)</f>
        <v/>
      </c>
      <c r="H21" s="13" t="str">
        <f aca="true">IF(G21="","",G21-TODAY())</f>
        <v/>
      </c>
      <c r="I21" s="17" t="str">
        <f aca="false">IF(C21="","",IF(F21="","Sin hacer nunca",IF(H21&lt;0,"Atrasada",IF(H21=0,"Toca hoy","Al día"))))</f>
        <v/>
      </c>
      <c r="J21" s="14"/>
    </row>
    <row r="22" customFormat="false" ht="15" hidden="false" customHeight="false" outlineLevel="0" collapsed="false">
      <c r="B22" s="14"/>
      <c r="C22" s="14"/>
      <c r="D22" s="14"/>
      <c r="E22" s="13" t="str">
        <f aca="false">IF(D22="","",IFERROR(INDEX(Listas!$B$2:$B$9,MATCH(D22,Listas!$A$2:$A$9,0)),""))</f>
        <v/>
      </c>
      <c r="F22" s="15"/>
      <c r="G22" s="16" t="str">
        <f aca="false">IF(OR(F22="",E22=""),"",F22+E22)</f>
        <v/>
      </c>
      <c r="H22" s="13" t="str">
        <f aca="true">IF(G22="","",G22-TODAY())</f>
        <v/>
      </c>
      <c r="I22" s="17" t="str">
        <f aca="false">IF(C22="","",IF(F22="","Sin hacer nunca",IF(H22&lt;0,"Atrasada",IF(H22=0,"Toca hoy","Al día"))))</f>
        <v/>
      </c>
      <c r="J22" s="14"/>
    </row>
    <row r="23" customFormat="false" ht="15" hidden="false" customHeight="false" outlineLevel="0" collapsed="false">
      <c r="B23" s="14"/>
      <c r="C23" s="14"/>
      <c r="D23" s="14"/>
      <c r="E23" s="13" t="str">
        <f aca="false">IF(D23="","",IFERROR(INDEX(Listas!$B$2:$B$9,MATCH(D23,Listas!$A$2:$A$9,0)),""))</f>
        <v/>
      </c>
      <c r="F23" s="15"/>
      <c r="G23" s="16" t="str">
        <f aca="false">IF(OR(F23="",E23=""),"",F23+E23)</f>
        <v/>
      </c>
      <c r="H23" s="13" t="str">
        <f aca="true">IF(G23="","",G23-TODAY())</f>
        <v/>
      </c>
      <c r="I23" s="17" t="str">
        <f aca="false">IF(C23="","",IF(F23="","Sin hacer nunca",IF(H23&lt;0,"Atrasada",IF(H23=0,"Toca hoy","Al día"))))</f>
        <v/>
      </c>
      <c r="J23" s="14"/>
    </row>
    <row r="24" customFormat="false" ht="15" hidden="false" customHeight="false" outlineLevel="0" collapsed="false">
      <c r="B24" s="14"/>
      <c r="C24" s="14"/>
      <c r="D24" s="14"/>
      <c r="E24" s="13" t="str">
        <f aca="false">IF(D24="","",IFERROR(INDEX(Listas!$B$2:$B$9,MATCH(D24,Listas!$A$2:$A$9,0)),""))</f>
        <v/>
      </c>
      <c r="F24" s="15"/>
      <c r="G24" s="16" t="str">
        <f aca="false">IF(OR(F24="",E24=""),"",F24+E24)</f>
        <v/>
      </c>
      <c r="H24" s="13" t="str">
        <f aca="true">IF(G24="","",G24-TODAY())</f>
        <v/>
      </c>
      <c r="I24" s="17" t="str">
        <f aca="false">IF(C24="","",IF(F24="","Sin hacer nunca",IF(H24&lt;0,"Atrasada",IF(H24=0,"Toca hoy","Al día"))))</f>
        <v/>
      </c>
      <c r="J24" s="14"/>
    </row>
    <row r="25" customFormat="false" ht="15" hidden="false" customHeight="false" outlineLevel="0" collapsed="false">
      <c r="B25" s="14"/>
      <c r="C25" s="14"/>
      <c r="D25" s="14"/>
      <c r="E25" s="13" t="str">
        <f aca="false">IF(D25="","",IFERROR(INDEX(Listas!$B$2:$B$9,MATCH(D25,Listas!$A$2:$A$9,0)),""))</f>
        <v/>
      </c>
      <c r="F25" s="15"/>
      <c r="G25" s="16" t="str">
        <f aca="false">IF(OR(F25="",E25=""),"",F25+E25)</f>
        <v/>
      </c>
      <c r="H25" s="13" t="str">
        <f aca="true">IF(G25="","",G25-TODAY())</f>
        <v/>
      </c>
      <c r="I25" s="17" t="str">
        <f aca="false">IF(C25="","",IF(F25="","Sin hacer nunca",IF(H25&lt;0,"Atrasada",IF(H25=0,"Toca hoy","Al día"))))</f>
        <v/>
      </c>
      <c r="J25" s="14"/>
    </row>
    <row r="26" customFormat="false" ht="15" hidden="false" customHeight="false" outlineLevel="0" collapsed="false">
      <c r="B26" s="14"/>
      <c r="C26" s="14"/>
      <c r="D26" s="14"/>
      <c r="E26" s="13" t="str">
        <f aca="false">IF(D26="","",IFERROR(INDEX(Listas!$B$2:$B$9,MATCH(D26,Listas!$A$2:$A$9,0)),""))</f>
        <v/>
      </c>
      <c r="F26" s="15"/>
      <c r="G26" s="16" t="str">
        <f aca="false">IF(OR(F26="",E26=""),"",F26+E26)</f>
        <v/>
      </c>
      <c r="H26" s="13" t="str">
        <f aca="true">IF(G26="","",G26-TODAY())</f>
        <v/>
      </c>
      <c r="I26" s="17" t="str">
        <f aca="false">IF(C26="","",IF(F26="","Sin hacer nunca",IF(H26&lt;0,"Atrasada",IF(H26=0,"Toca hoy","Al día"))))</f>
        <v/>
      </c>
      <c r="J26" s="14"/>
    </row>
    <row r="27" customFormat="false" ht="15" hidden="false" customHeight="false" outlineLevel="0" collapsed="false">
      <c r="B27" s="14"/>
      <c r="C27" s="14"/>
      <c r="D27" s="14"/>
      <c r="E27" s="13" t="str">
        <f aca="false">IF(D27="","",IFERROR(INDEX(Listas!$B$2:$B$9,MATCH(D27,Listas!$A$2:$A$9,0)),""))</f>
        <v/>
      </c>
      <c r="F27" s="15"/>
      <c r="G27" s="16" t="str">
        <f aca="false">IF(OR(F27="",E27=""),"",F27+E27)</f>
        <v/>
      </c>
      <c r="H27" s="13" t="str">
        <f aca="true">IF(G27="","",G27-TODAY())</f>
        <v/>
      </c>
      <c r="I27" s="17" t="str">
        <f aca="false">IF(C27="","",IF(F27="","Sin hacer nunca",IF(H27&lt;0,"Atrasada",IF(H27=0,"Toca hoy","Al día"))))</f>
        <v/>
      </c>
      <c r="J27" s="14"/>
    </row>
    <row r="28" customFormat="false" ht="15" hidden="false" customHeight="false" outlineLevel="0" collapsed="false">
      <c r="B28" s="14"/>
      <c r="C28" s="14"/>
      <c r="D28" s="14"/>
      <c r="E28" s="13" t="str">
        <f aca="false">IF(D28="","",IFERROR(INDEX(Listas!$B$2:$B$9,MATCH(D28,Listas!$A$2:$A$9,0)),""))</f>
        <v/>
      </c>
      <c r="F28" s="15"/>
      <c r="G28" s="16" t="str">
        <f aca="false">IF(OR(F28="",E28=""),"",F28+E28)</f>
        <v/>
      </c>
      <c r="H28" s="13" t="str">
        <f aca="true">IF(G28="","",G28-TODAY())</f>
        <v/>
      </c>
      <c r="I28" s="17" t="str">
        <f aca="false">IF(C28="","",IF(F28="","Sin hacer nunca",IF(H28&lt;0,"Atrasada",IF(H28=0,"Toca hoy","Al día"))))</f>
        <v/>
      </c>
      <c r="J28" s="14"/>
    </row>
    <row r="29" customFormat="false" ht="15" hidden="false" customHeight="false" outlineLevel="0" collapsed="false">
      <c r="B29" s="14"/>
      <c r="C29" s="14"/>
      <c r="D29" s="14"/>
      <c r="E29" s="13" t="str">
        <f aca="false">IF(D29="","",IFERROR(INDEX(Listas!$B$2:$B$9,MATCH(D29,Listas!$A$2:$A$9,0)),""))</f>
        <v/>
      </c>
      <c r="F29" s="15"/>
      <c r="G29" s="16" t="str">
        <f aca="false">IF(OR(F29="",E29=""),"",F29+E29)</f>
        <v/>
      </c>
      <c r="H29" s="13" t="str">
        <f aca="true">IF(G29="","",G29-TODAY())</f>
        <v/>
      </c>
      <c r="I29" s="17" t="str">
        <f aca="false">IF(C29="","",IF(F29="","Sin hacer nunca",IF(H29&lt;0,"Atrasada",IF(H29=0,"Toca hoy","Al día"))))</f>
        <v/>
      </c>
      <c r="J29" s="14"/>
    </row>
    <row r="30" customFormat="false" ht="15" hidden="false" customHeight="false" outlineLevel="0" collapsed="false">
      <c r="B30" s="14"/>
      <c r="C30" s="14"/>
      <c r="D30" s="14"/>
      <c r="E30" s="13" t="str">
        <f aca="false">IF(D30="","",IFERROR(INDEX(Listas!$B$2:$B$9,MATCH(D30,Listas!$A$2:$A$9,0)),""))</f>
        <v/>
      </c>
      <c r="F30" s="15"/>
      <c r="G30" s="16" t="str">
        <f aca="false">IF(OR(F30="",E30=""),"",F30+E30)</f>
        <v/>
      </c>
      <c r="H30" s="13" t="str">
        <f aca="true">IF(G30="","",G30-TODAY())</f>
        <v/>
      </c>
      <c r="I30" s="17" t="str">
        <f aca="false">IF(C30="","",IF(F30="","Sin hacer nunca",IF(H30&lt;0,"Atrasada",IF(H30=0,"Toca hoy","Al día"))))</f>
        <v/>
      </c>
      <c r="J30" s="14"/>
    </row>
    <row r="31" customFormat="false" ht="15" hidden="false" customHeight="false" outlineLevel="0" collapsed="false">
      <c r="B31" s="14"/>
      <c r="C31" s="14"/>
      <c r="D31" s="14"/>
      <c r="E31" s="13" t="str">
        <f aca="false">IF(D31="","",IFERROR(INDEX(Listas!$B$2:$B$9,MATCH(D31,Listas!$A$2:$A$9,0)),""))</f>
        <v/>
      </c>
      <c r="F31" s="15"/>
      <c r="G31" s="16" t="str">
        <f aca="false">IF(OR(F31="",E31=""),"",F31+E31)</f>
        <v/>
      </c>
      <c r="H31" s="13" t="str">
        <f aca="true">IF(G31="","",G31-TODAY())</f>
        <v/>
      </c>
      <c r="I31" s="17" t="str">
        <f aca="false">IF(C31="","",IF(F31="","Sin hacer nunca",IF(H31&lt;0,"Atrasada",IF(H31=0,"Toca hoy","Al día"))))</f>
        <v/>
      </c>
      <c r="J31" s="14"/>
    </row>
    <row r="32" customFormat="false" ht="15" hidden="false" customHeight="false" outlineLevel="0" collapsed="false">
      <c r="B32" s="14"/>
      <c r="C32" s="14"/>
      <c r="D32" s="14"/>
      <c r="E32" s="13" t="str">
        <f aca="false">IF(D32="","",IFERROR(INDEX(Listas!$B$2:$B$9,MATCH(D32,Listas!$A$2:$A$9,0)),""))</f>
        <v/>
      </c>
      <c r="F32" s="15"/>
      <c r="G32" s="16" t="str">
        <f aca="false">IF(OR(F32="",E32=""),"",F32+E32)</f>
        <v/>
      </c>
      <c r="H32" s="13" t="str">
        <f aca="true">IF(G32="","",G32-TODAY())</f>
        <v/>
      </c>
      <c r="I32" s="17" t="str">
        <f aca="false">IF(C32="","",IF(F32="","Sin hacer nunca",IF(H32&lt;0,"Atrasada",IF(H32=0,"Toca hoy","Al día"))))</f>
        <v/>
      </c>
      <c r="J32" s="14"/>
    </row>
    <row r="33" customFormat="false" ht="15" hidden="false" customHeight="false" outlineLevel="0" collapsed="false">
      <c r="B33" s="14"/>
      <c r="C33" s="14"/>
      <c r="D33" s="14"/>
      <c r="E33" s="13" t="str">
        <f aca="false">IF(D33="","",IFERROR(INDEX(Listas!$B$2:$B$9,MATCH(D33,Listas!$A$2:$A$9,0)),""))</f>
        <v/>
      </c>
      <c r="F33" s="15"/>
      <c r="G33" s="16" t="str">
        <f aca="false">IF(OR(F33="",E33=""),"",F33+E33)</f>
        <v/>
      </c>
      <c r="H33" s="13" t="str">
        <f aca="true">IF(G33="","",G33-TODAY())</f>
        <v/>
      </c>
      <c r="I33" s="17" t="str">
        <f aca="false">IF(C33="","",IF(F33="","Sin hacer nunca",IF(H33&lt;0,"Atrasada",IF(H33=0,"Toca hoy","Al día"))))</f>
        <v/>
      </c>
      <c r="J33" s="14"/>
    </row>
    <row r="34" customFormat="false" ht="15" hidden="false" customHeight="false" outlineLevel="0" collapsed="false">
      <c r="B34" s="14"/>
      <c r="C34" s="14"/>
      <c r="D34" s="14"/>
      <c r="E34" s="13" t="str">
        <f aca="false">IF(D34="","",IFERROR(INDEX(Listas!$B$2:$B$9,MATCH(D34,Listas!$A$2:$A$9,0)),""))</f>
        <v/>
      </c>
      <c r="F34" s="15"/>
      <c r="G34" s="16" t="str">
        <f aca="false">IF(OR(F34="",E34=""),"",F34+E34)</f>
        <v/>
      </c>
      <c r="H34" s="13" t="str">
        <f aca="true">IF(G34="","",G34-TODAY())</f>
        <v/>
      </c>
      <c r="I34" s="17" t="str">
        <f aca="false">IF(C34="","",IF(F34="","Sin hacer nunca",IF(H34&lt;0,"Atrasada",IF(H34=0,"Toca hoy","Al día"))))</f>
        <v/>
      </c>
      <c r="J34" s="14"/>
    </row>
    <row r="35" customFormat="false" ht="15" hidden="false" customHeight="false" outlineLevel="0" collapsed="false">
      <c r="B35" s="14"/>
      <c r="C35" s="14"/>
      <c r="D35" s="14"/>
      <c r="E35" s="13" t="str">
        <f aca="false">IF(D35="","",IFERROR(INDEX(Listas!$B$2:$B$9,MATCH(D35,Listas!$A$2:$A$9,0)),""))</f>
        <v/>
      </c>
      <c r="F35" s="15"/>
      <c r="G35" s="16" t="str">
        <f aca="false">IF(OR(F35="",E35=""),"",F35+E35)</f>
        <v/>
      </c>
      <c r="H35" s="13" t="str">
        <f aca="true">IF(G35="","",G35-TODAY())</f>
        <v/>
      </c>
      <c r="I35" s="17" t="str">
        <f aca="false">IF(C35="","",IF(F35="","Sin hacer nunca",IF(H35&lt;0,"Atrasada",IF(H35=0,"Toca hoy","Al día"))))</f>
        <v/>
      </c>
      <c r="J35" s="14"/>
    </row>
    <row r="36" customFormat="false" ht="15" hidden="false" customHeight="false" outlineLevel="0" collapsed="false">
      <c r="B36" s="14"/>
      <c r="C36" s="14"/>
      <c r="D36" s="14"/>
      <c r="E36" s="13" t="str">
        <f aca="false">IF(D36="","",IFERROR(INDEX(Listas!$B$2:$B$9,MATCH(D36,Listas!$A$2:$A$9,0)),""))</f>
        <v/>
      </c>
      <c r="F36" s="15"/>
      <c r="G36" s="16" t="str">
        <f aca="false">IF(OR(F36="",E36=""),"",F36+E36)</f>
        <v/>
      </c>
      <c r="H36" s="13" t="str">
        <f aca="true">IF(G36="","",G36-TODAY())</f>
        <v/>
      </c>
      <c r="I36" s="17" t="str">
        <f aca="false">IF(C36="","",IF(F36="","Sin hacer nunca",IF(H36&lt;0,"Atrasada",IF(H36=0,"Toca hoy","Al día"))))</f>
        <v/>
      </c>
      <c r="J36" s="14"/>
    </row>
    <row r="37" customFormat="false" ht="15" hidden="false" customHeight="false" outlineLevel="0" collapsed="false">
      <c r="B37" s="14"/>
      <c r="C37" s="14"/>
      <c r="D37" s="14"/>
      <c r="E37" s="13" t="str">
        <f aca="false">IF(D37="","",IFERROR(INDEX(Listas!$B$2:$B$9,MATCH(D37,Listas!$A$2:$A$9,0)),""))</f>
        <v/>
      </c>
      <c r="F37" s="15"/>
      <c r="G37" s="16" t="str">
        <f aca="false">IF(OR(F37="",E37=""),"",F37+E37)</f>
        <v/>
      </c>
      <c r="H37" s="13" t="str">
        <f aca="true">IF(G37="","",G37-TODAY())</f>
        <v/>
      </c>
      <c r="I37" s="17" t="str">
        <f aca="false">IF(C37="","",IF(F37="","Sin hacer nunca",IF(H37&lt;0,"Atrasada",IF(H37=0,"Toca hoy","Al día"))))</f>
        <v/>
      </c>
      <c r="J37" s="14"/>
    </row>
    <row r="38" customFormat="false" ht="15" hidden="false" customHeight="false" outlineLevel="0" collapsed="false">
      <c r="B38" s="14"/>
      <c r="C38" s="14"/>
      <c r="D38" s="14"/>
      <c r="E38" s="13" t="str">
        <f aca="false">IF(D38="","",IFERROR(INDEX(Listas!$B$2:$B$9,MATCH(D38,Listas!$A$2:$A$9,0)),""))</f>
        <v/>
      </c>
      <c r="F38" s="15"/>
      <c r="G38" s="16" t="str">
        <f aca="false">IF(OR(F38="",E38=""),"",F38+E38)</f>
        <v/>
      </c>
      <c r="H38" s="13" t="str">
        <f aca="true">IF(G38="","",G38-TODAY())</f>
        <v/>
      </c>
      <c r="I38" s="17" t="str">
        <f aca="false">IF(C38="","",IF(F38="","Sin hacer nunca",IF(H38&lt;0,"Atrasada",IF(H38=0,"Toca hoy","Al día"))))</f>
        <v/>
      </c>
      <c r="J38" s="14"/>
    </row>
    <row r="39" customFormat="false" ht="15" hidden="false" customHeight="false" outlineLevel="0" collapsed="false">
      <c r="B39" s="14"/>
      <c r="C39" s="14"/>
      <c r="D39" s="14"/>
      <c r="E39" s="13" t="str">
        <f aca="false">IF(D39="","",IFERROR(INDEX(Listas!$B$2:$B$9,MATCH(D39,Listas!$A$2:$A$9,0)),""))</f>
        <v/>
      </c>
      <c r="F39" s="15"/>
      <c r="G39" s="16" t="str">
        <f aca="false">IF(OR(F39="",E39=""),"",F39+E39)</f>
        <v/>
      </c>
      <c r="H39" s="13" t="str">
        <f aca="true">IF(G39="","",G39-TODAY())</f>
        <v/>
      </c>
      <c r="I39" s="17" t="str">
        <f aca="false">IF(C39="","",IF(F39="","Sin hacer nunca",IF(H39&lt;0,"Atrasada",IF(H39=0,"Toca hoy","Al día"))))</f>
        <v/>
      </c>
      <c r="J39" s="14"/>
    </row>
    <row r="40" customFormat="false" ht="15" hidden="false" customHeight="false" outlineLevel="0" collapsed="false">
      <c r="B40" s="14"/>
      <c r="C40" s="14"/>
      <c r="D40" s="14"/>
      <c r="E40" s="13" t="str">
        <f aca="false">IF(D40="","",IFERROR(INDEX(Listas!$B$2:$B$9,MATCH(D40,Listas!$A$2:$A$9,0)),""))</f>
        <v/>
      </c>
      <c r="F40" s="15"/>
      <c r="G40" s="16" t="str">
        <f aca="false">IF(OR(F40="",E40=""),"",F40+E40)</f>
        <v/>
      </c>
      <c r="H40" s="13" t="str">
        <f aca="true">IF(G40="","",G40-TODAY())</f>
        <v/>
      </c>
      <c r="I40" s="17" t="str">
        <f aca="false">IF(C40="","",IF(F40="","Sin hacer nunca",IF(H40&lt;0,"Atrasada",IF(H40=0,"Toca hoy","Al día"))))</f>
        <v/>
      </c>
      <c r="J40" s="14"/>
    </row>
    <row r="41" customFormat="false" ht="15" hidden="false" customHeight="false" outlineLevel="0" collapsed="false">
      <c r="B41" s="14"/>
      <c r="C41" s="14"/>
      <c r="D41" s="14"/>
      <c r="E41" s="13" t="str">
        <f aca="false">IF(D41="","",IFERROR(INDEX(Listas!$B$2:$B$9,MATCH(D41,Listas!$A$2:$A$9,0)),""))</f>
        <v/>
      </c>
      <c r="F41" s="15"/>
      <c r="G41" s="16" t="str">
        <f aca="false">IF(OR(F41="",E41=""),"",F41+E41)</f>
        <v/>
      </c>
      <c r="H41" s="13" t="str">
        <f aca="true">IF(G41="","",G41-TODAY())</f>
        <v/>
      </c>
      <c r="I41" s="17" t="str">
        <f aca="false">IF(C41="","",IF(F41="","Sin hacer nunca",IF(H41&lt;0,"Atrasada",IF(H41=0,"Toca hoy","Al día"))))</f>
        <v/>
      </c>
      <c r="J41" s="14"/>
    </row>
    <row r="42" customFormat="false" ht="15" hidden="false" customHeight="false" outlineLevel="0" collapsed="false">
      <c r="B42" s="14"/>
      <c r="C42" s="14"/>
      <c r="D42" s="14"/>
      <c r="E42" s="13" t="str">
        <f aca="false">IF(D42="","",IFERROR(INDEX(Listas!$B$2:$B$9,MATCH(D42,Listas!$A$2:$A$9,0)),""))</f>
        <v/>
      </c>
      <c r="F42" s="15"/>
      <c r="G42" s="16" t="str">
        <f aca="false">IF(OR(F42="",E42=""),"",F42+E42)</f>
        <v/>
      </c>
      <c r="H42" s="13" t="str">
        <f aca="true">IF(G42="","",G42-TODAY())</f>
        <v/>
      </c>
      <c r="I42" s="17" t="str">
        <f aca="false">IF(C42="","",IF(F42="","Sin hacer nunca",IF(H42&lt;0,"Atrasada",IF(H42=0,"Toca hoy","Al día"))))</f>
        <v/>
      </c>
      <c r="J42" s="14"/>
    </row>
    <row r="43" customFormat="false" ht="15" hidden="false" customHeight="false" outlineLevel="0" collapsed="false">
      <c r="B43" s="14"/>
      <c r="C43" s="14"/>
      <c r="D43" s="14"/>
      <c r="E43" s="13" t="str">
        <f aca="false">IF(D43="","",IFERROR(INDEX(Listas!$B$2:$B$9,MATCH(D43,Listas!$A$2:$A$9,0)),""))</f>
        <v/>
      </c>
      <c r="F43" s="15"/>
      <c r="G43" s="16" t="str">
        <f aca="false">IF(OR(F43="",E43=""),"",F43+E43)</f>
        <v/>
      </c>
      <c r="H43" s="13" t="str">
        <f aca="true">IF(G43="","",G43-TODAY())</f>
        <v/>
      </c>
      <c r="I43" s="17" t="str">
        <f aca="false">IF(C43="","",IF(F43="","Sin hacer nunca",IF(H43&lt;0,"Atrasada",IF(H43=0,"Toca hoy","Al día"))))</f>
        <v/>
      </c>
      <c r="J43" s="14"/>
    </row>
    <row r="44" customFormat="false" ht="15" hidden="false" customHeight="false" outlineLevel="0" collapsed="false">
      <c r="B44" s="14"/>
      <c r="C44" s="14"/>
      <c r="D44" s="14"/>
      <c r="E44" s="13" t="str">
        <f aca="false">IF(D44="","",IFERROR(INDEX(Listas!$B$2:$B$9,MATCH(D44,Listas!$A$2:$A$9,0)),""))</f>
        <v/>
      </c>
      <c r="F44" s="15"/>
      <c r="G44" s="16" t="str">
        <f aca="false">IF(OR(F44="",E44=""),"",F44+E44)</f>
        <v/>
      </c>
      <c r="H44" s="13" t="str">
        <f aca="true">IF(G44="","",G44-TODAY())</f>
        <v/>
      </c>
      <c r="I44" s="17" t="str">
        <f aca="false">IF(C44="","",IF(F44="","Sin hacer nunca",IF(H44&lt;0,"Atrasada",IF(H44=0,"Toca hoy","Al día"))))</f>
        <v/>
      </c>
      <c r="J44" s="14"/>
    </row>
    <row r="45" customFormat="false" ht="15" hidden="false" customHeight="false" outlineLevel="0" collapsed="false">
      <c r="B45" s="14"/>
      <c r="C45" s="14"/>
      <c r="D45" s="14"/>
      <c r="E45" s="13" t="str">
        <f aca="false">IF(D45="","",IFERROR(INDEX(Listas!$B$2:$B$9,MATCH(D45,Listas!$A$2:$A$9,0)),""))</f>
        <v/>
      </c>
      <c r="F45" s="15"/>
      <c r="G45" s="16" t="str">
        <f aca="false">IF(OR(F45="",E45=""),"",F45+E45)</f>
        <v/>
      </c>
      <c r="H45" s="13" t="str">
        <f aca="true">IF(G45="","",G45-TODAY())</f>
        <v/>
      </c>
      <c r="I45" s="17" t="str">
        <f aca="false">IF(C45="","",IF(F45="","Sin hacer nunca",IF(H45&lt;0,"Atrasada",IF(H45=0,"Toca hoy","Al día"))))</f>
        <v/>
      </c>
      <c r="J45" s="14"/>
    </row>
    <row r="46" customFormat="false" ht="15" hidden="false" customHeight="false" outlineLevel="0" collapsed="false">
      <c r="B46" s="14"/>
      <c r="C46" s="14"/>
      <c r="D46" s="14"/>
      <c r="E46" s="13" t="str">
        <f aca="false">IF(D46="","",IFERROR(INDEX(Listas!$B$2:$B$9,MATCH(D46,Listas!$A$2:$A$9,0)),""))</f>
        <v/>
      </c>
      <c r="F46" s="15"/>
      <c r="G46" s="16" t="str">
        <f aca="false">IF(OR(F46="",E46=""),"",F46+E46)</f>
        <v/>
      </c>
      <c r="H46" s="13" t="str">
        <f aca="true">IF(G46="","",G46-TODAY())</f>
        <v/>
      </c>
      <c r="I46" s="17" t="str">
        <f aca="false">IF(C46="","",IF(F46="","Sin hacer nunca",IF(H46&lt;0,"Atrasada",IF(H46=0,"Toca hoy","Al día"))))</f>
        <v/>
      </c>
      <c r="J46" s="14"/>
    </row>
    <row r="47" customFormat="false" ht="15" hidden="false" customHeight="false" outlineLevel="0" collapsed="false">
      <c r="B47" s="14"/>
      <c r="C47" s="14"/>
      <c r="D47" s="14"/>
      <c r="E47" s="13" t="str">
        <f aca="false">IF(D47="","",IFERROR(INDEX(Listas!$B$2:$B$9,MATCH(D47,Listas!$A$2:$A$9,0)),""))</f>
        <v/>
      </c>
      <c r="F47" s="15"/>
      <c r="G47" s="16" t="str">
        <f aca="false">IF(OR(F47="",E47=""),"",F47+E47)</f>
        <v/>
      </c>
      <c r="H47" s="13" t="str">
        <f aca="true">IF(G47="","",G47-TODAY())</f>
        <v/>
      </c>
      <c r="I47" s="17" t="str">
        <f aca="false">IF(C47="","",IF(F47="","Sin hacer nunca",IF(H47&lt;0,"Atrasada",IF(H47=0,"Toca hoy","Al día"))))</f>
        <v/>
      </c>
      <c r="J47" s="14"/>
    </row>
    <row r="48" customFormat="false" ht="15" hidden="false" customHeight="false" outlineLevel="0" collapsed="false">
      <c r="B48" s="14"/>
      <c r="C48" s="14"/>
      <c r="D48" s="14"/>
      <c r="E48" s="13" t="str">
        <f aca="false">IF(D48="","",IFERROR(INDEX(Listas!$B$2:$B$9,MATCH(D48,Listas!$A$2:$A$9,0)),""))</f>
        <v/>
      </c>
      <c r="F48" s="15"/>
      <c r="G48" s="16" t="str">
        <f aca="false">IF(OR(F48="",E48=""),"",F48+E48)</f>
        <v/>
      </c>
      <c r="H48" s="13" t="str">
        <f aca="true">IF(G48="","",G48-TODAY())</f>
        <v/>
      </c>
      <c r="I48" s="17" t="str">
        <f aca="false">IF(C48="","",IF(F48="","Sin hacer nunca",IF(H48&lt;0,"Atrasada",IF(H48=0,"Toca hoy","Al día"))))</f>
        <v/>
      </c>
      <c r="J48" s="14"/>
    </row>
    <row r="49" customFormat="false" ht="15" hidden="false" customHeight="false" outlineLevel="0" collapsed="false">
      <c r="B49" s="14"/>
      <c r="C49" s="14"/>
      <c r="D49" s="14"/>
      <c r="E49" s="13" t="str">
        <f aca="false">IF(D49="","",IFERROR(INDEX(Listas!$B$2:$B$9,MATCH(D49,Listas!$A$2:$A$9,0)),""))</f>
        <v/>
      </c>
      <c r="F49" s="15"/>
      <c r="G49" s="16" t="str">
        <f aca="false">IF(OR(F49="",E49=""),"",F49+E49)</f>
        <v/>
      </c>
      <c r="H49" s="13" t="str">
        <f aca="true">IF(G49="","",G49-TODAY())</f>
        <v/>
      </c>
      <c r="I49" s="17" t="str">
        <f aca="false">IF(C49="","",IF(F49="","Sin hacer nunca",IF(H49&lt;0,"Atrasada",IF(H49=0,"Toca hoy","Al día"))))</f>
        <v/>
      </c>
      <c r="J49" s="14"/>
    </row>
    <row r="50" customFormat="false" ht="15" hidden="false" customHeight="false" outlineLevel="0" collapsed="false">
      <c r="B50" s="14"/>
      <c r="C50" s="14"/>
      <c r="D50" s="14"/>
      <c r="E50" s="13" t="str">
        <f aca="false">IF(D50="","",IFERROR(INDEX(Listas!$B$2:$B$9,MATCH(D50,Listas!$A$2:$A$9,0)),""))</f>
        <v/>
      </c>
      <c r="F50" s="15"/>
      <c r="G50" s="16" t="str">
        <f aca="false">IF(OR(F50="",E50=""),"",F50+E50)</f>
        <v/>
      </c>
      <c r="H50" s="13" t="str">
        <f aca="true">IF(G50="","",G50-TODAY())</f>
        <v/>
      </c>
      <c r="I50" s="17" t="str">
        <f aca="false">IF(C50="","",IF(F50="","Sin hacer nunca",IF(H50&lt;0,"Atrasada",IF(H50=0,"Toca hoy","Al día"))))</f>
        <v/>
      </c>
      <c r="J50" s="14"/>
    </row>
    <row r="51" customFormat="false" ht="15" hidden="false" customHeight="false" outlineLevel="0" collapsed="false">
      <c r="B51" s="14"/>
      <c r="C51" s="14"/>
      <c r="D51" s="14"/>
      <c r="E51" s="13" t="str">
        <f aca="false">IF(D51="","",IFERROR(INDEX(Listas!$B$2:$B$9,MATCH(D51,Listas!$A$2:$A$9,0)),""))</f>
        <v/>
      </c>
      <c r="F51" s="15"/>
      <c r="G51" s="16" t="str">
        <f aca="false">IF(OR(F51="",E51=""),"",F51+E51)</f>
        <v/>
      </c>
      <c r="H51" s="13" t="str">
        <f aca="true">IF(G51="","",G51-TODAY())</f>
        <v/>
      </c>
      <c r="I51" s="17" t="str">
        <f aca="false">IF(C51="","",IF(F51="","Sin hacer nunca",IF(H51&lt;0,"Atrasada",IF(H51=0,"Toca hoy","Al día"))))</f>
        <v/>
      </c>
      <c r="J51" s="14"/>
    </row>
    <row r="52" customFormat="false" ht="15" hidden="false" customHeight="false" outlineLevel="0" collapsed="false">
      <c r="B52" s="14"/>
      <c r="C52" s="14"/>
      <c r="D52" s="14"/>
      <c r="E52" s="13" t="str">
        <f aca="false">IF(D52="","",IFERROR(INDEX(Listas!$B$2:$B$9,MATCH(D52,Listas!$A$2:$A$9,0)),""))</f>
        <v/>
      </c>
      <c r="F52" s="15"/>
      <c r="G52" s="16" t="str">
        <f aca="false">IF(OR(F52="",E52=""),"",F52+E52)</f>
        <v/>
      </c>
      <c r="H52" s="13" t="str">
        <f aca="true">IF(G52="","",G52-TODAY())</f>
        <v/>
      </c>
      <c r="I52" s="17" t="str">
        <f aca="false">IF(C52="","",IF(F52="","Sin hacer nunca",IF(H52&lt;0,"Atrasada",IF(H52=0,"Toca hoy","Al día"))))</f>
        <v/>
      </c>
      <c r="J52" s="14"/>
    </row>
    <row r="53" customFormat="false" ht="15" hidden="false" customHeight="false" outlineLevel="0" collapsed="false">
      <c r="B53" s="14"/>
      <c r="C53" s="14"/>
      <c r="D53" s="14"/>
      <c r="E53" s="13" t="str">
        <f aca="false">IF(D53="","",IFERROR(INDEX(Listas!$B$2:$B$9,MATCH(D53,Listas!$A$2:$A$9,0)),""))</f>
        <v/>
      </c>
      <c r="F53" s="15"/>
      <c r="G53" s="16" t="str">
        <f aca="false">IF(OR(F53="",E53=""),"",F53+E53)</f>
        <v/>
      </c>
      <c r="H53" s="13" t="str">
        <f aca="true">IF(G53="","",G53-TODAY())</f>
        <v/>
      </c>
      <c r="I53" s="17" t="str">
        <f aca="false">IF(C53="","",IF(F53="","Sin hacer nunca",IF(H53&lt;0,"Atrasada",IF(H53=0,"Toca hoy","Al día"))))</f>
        <v/>
      </c>
      <c r="J53" s="14"/>
    </row>
    <row r="54" customFormat="false" ht="15" hidden="false" customHeight="false" outlineLevel="0" collapsed="false">
      <c r="B54" s="14"/>
      <c r="C54" s="14"/>
      <c r="D54" s="14"/>
      <c r="E54" s="13" t="str">
        <f aca="false">IF(D54="","",IFERROR(INDEX(Listas!$B$2:$B$9,MATCH(D54,Listas!$A$2:$A$9,0)),""))</f>
        <v/>
      </c>
      <c r="F54" s="15"/>
      <c r="G54" s="16" t="str">
        <f aca="false">IF(OR(F54="",E54=""),"",F54+E54)</f>
        <v/>
      </c>
      <c r="H54" s="13" t="str">
        <f aca="true">IF(G54="","",G54-TODAY())</f>
        <v/>
      </c>
      <c r="I54" s="17" t="str">
        <f aca="false">IF(C54="","",IF(F54="","Sin hacer nunca",IF(H54&lt;0,"Atrasada",IF(H54=0,"Toca hoy","Al día"))))</f>
        <v/>
      </c>
      <c r="J54" s="14"/>
    </row>
    <row r="55" customFormat="false" ht="15" hidden="false" customHeight="false" outlineLevel="0" collapsed="false">
      <c r="B55" s="14"/>
      <c r="C55" s="14"/>
      <c r="D55" s="14"/>
      <c r="E55" s="13" t="str">
        <f aca="false">IF(D55="","",IFERROR(INDEX(Listas!$B$2:$B$9,MATCH(D55,Listas!$A$2:$A$9,0)),""))</f>
        <v/>
      </c>
      <c r="F55" s="15"/>
      <c r="G55" s="16" t="str">
        <f aca="false">IF(OR(F55="",E55=""),"",F55+E55)</f>
        <v/>
      </c>
      <c r="H55" s="13" t="str">
        <f aca="true">IF(G55="","",G55-TODAY())</f>
        <v/>
      </c>
      <c r="I55" s="17" t="str">
        <f aca="false">IF(C55="","",IF(F55="","Sin hacer nunca",IF(H55&lt;0,"Atrasada",IF(H55=0,"Toca hoy","Al día"))))</f>
        <v/>
      </c>
      <c r="J55" s="14"/>
    </row>
    <row r="56" customFormat="false" ht="15" hidden="false" customHeight="false" outlineLevel="0" collapsed="false">
      <c r="B56" s="14"/>
      <c r="C56" s="14"/>
      <c r="D56" s="14"/>
      <c r="E56" s="13" t="str">
        <f aca="false">IF(D56="","",IFERROR(INDEX(Listas!$B$2:$B$9,MATCH(D56,Listas!$A$2:$A$9,0)),""))</f>
        <v/>
      </c>
      <c r="F56" s="15"/>
      <c r="G56" s="16" t="str">
        <f aca="false">IF(OR(F56="",E56=""),"",F56+E56)</f>
        <v/>
      </c>
      <c r="H56" s="13" t="str">
        <f aca="true">IF(G56="","",G56-TODAY())</f>
        <v/>
      </c>
      <c r="I56" s="17" t="str">
        <f aca="false">IF(C56="","",IF(F56="","Sin hacer nunca",IF(H56&lt;0,"Atrasada",IF(H56=0,"Toca hoy","Al día"))))</f>
        <v/>
      </c>
      <c r="J56" s="14"/>
    </row>
    <row r="57" customFormat="false" ht="15" hidden="false" customHeight="false" outlineLevel="0" collapsed="false">
      <c r="B57" s="14"/>
      <c r="C57" s="14"/>
      <c r="D57" s="14"/>
      <c r="E57" s="13" t="str">
        <f aca="false">IF(D57="","",IFERROR(INDEX(Listas!$B$2:$B$9,MATCH(D57,Listas!$A$2:$A$9,0)),""))</f>
        <v/>
      </c>
      <c r="F57" s="15"/>
      <c r="G57" s="16" t="str">
        <f aca="false">IF(OR(F57="",E57=""),"",F57+E57)</f>
        <v/>
      </c>
      <c r="H57" s="13" t="str">
        <f aca="true">IF(G57="","",G57-TODAY())</f>
        <v/>
      </c>
      <c r="I57" s="17" t="str">
        <f aca="false">IF(C57="","",IF(F57="","Sin hacer nunca",IF(H57&lt;0,"Atrasada",IF(H57=0,"Toca hoy","Al día"))))</f>
        <v/>
      </c>
      <c r="J57" s="14"/>
    </row>
    <row r="58" customFormat="false" ht="15" hidden="false" customHeight="false" outlineLevel="0" collapsed="false">
      <c r="B58" s="14"/>
      <c r="C58" s="14"/>
      <c r="D58" s="14"/>
      <c r="E58" s="13" t="str">
        <f aca="false">IF(D58="","",IFERROR(INDEX(Listas!$B$2:$B$9,MATCH(D58,Listas!$A$2:$A$9,0)),""))</f>
        <v/>
      </c>
      <c r="F58" s="15"/>
      <c r="G58" s="16" t="str">
        <f aca="false">IF(OR(F58="",E58=""),"",F58+E58)</f>
        <v/>
      </c>
      <c r="H58" s="13" t="str">
        <f aca="true">IF(G58="","",G58-TODAY())</f>
        <v/>
      </c>
      <c r="I58" s="17" t="str">
        <f aca="false">IF(C58="","",IF(F58="","Sin hacer nunca",IF(H58&lt;0,"Atrasada",IF(H58=0,"Toca hoy","Al día"))))</f>
        <v/>
      </c>
      <c r="J58" s="14"/>
    </row>
    <row r="59" customFormat="false" ht="15" hidden="false" customHeight="false" outlineLevel="0" collapsed="false">
      <c r="B59" s="14"/>
      <c r="C59" s="14"/>
      <c r="D59" s="14"/>
      <c r="E59" s="13" t="str">
        <f aca="false">IF(D59="","",IFERROR(INDEX(Listas!$B$2:$B$9,MATCH(D59,Listas!$A$2:$A$9,0)),""))</f>
        <v/>
      </c>
      <c r="F59" s="15"/>
      <c r="G59" s="16" t="str">
        <f aca="false">IF(OR(F59="",E59=""),"",F59+E59)</f>
        <v/>
      </c>
      <c r="H59" s="13" t="str">
        <f aca="true">IF(G59="","",G59-TODAY())</f>
        <v/>
      </c>
      <c r="I59" s="17" t="str">
        <f aca="false">IF(C59="","",IF(F59="","Sin hacer nunca",IF(H59&lt;0,"Atrasada",IF(H59=0,"Toca hoy","Al día"))))</f>
        <v/>
      </c>
      <c r="J59" s="14"/>
    </row>
    <row r="60" customFormat="false" ht="15" hidden="false" customHeight="false" outlineLevel="0" collapsed="false">
      <c r="B60" s="14"/>
      <c r="C60" s="14"/>
      <c r="D60" s="14"/>
      <c r="E60" s="13" t="str">
        <f aca="false">IF(D60="","",IFERROR(INDEX(Listas!$B$2:$B$9,MATCH(D60,Listas!$A$2:$A$9,0)),""))</f>
        <v/>
      </c>
      <c r="F60" s="15"/>
      <c r="G60" s="16" t="str">
        <f aca="false">IF(OR(F60="",E60=""),"",F60+E60)</f>
        <v/>
      </c>
      <c r="H60" s="13" t="str">
        <f aca="true">IF(G60="","",G60-TODAY())</f>
        <v/>
      </c>
      <c r="I60" s="17" t="str">
        <f aca="false">IF(C60="","",IF(F60="","Sin hacer nunca",IF(H60&lt;0,"Atrasada",IF(H60=0,"Toca hoy","Al día"))))</f>
        <v/>
      </c>
      <c r="J60" s="14"/>
    </row>
    <row r="61" customFormat="false" ht="15" hidden="false" customHeight="false" outlineLevel="0" collapsed="false">
      <c r="B61" s="14"/>
      <c r="C61" s="14"/>
      <c r="D61" s="14"/>
      <c r="E61" s="13" t="str">
        <f aca="false">IF(D61="","",IFERROR(INDEX(Listas!$B$2:$B$9,MATCH(D61,Listas!$A$2:$A$9,0)),""))</f>
        <v/>
      </c>
      <c r="F61" s="15"/>
      <c r="G61" s="16" t="str">
        <f aca="false">IF(OR(F61="",E61=""),"",F61+E61)</f>
        <v/>
      </c>
      <c r="H61" s="13" t="str">
        <f aca="true">IF(G61="","",G61-TODAY())</f>
        <v/>
      </c>
      <c r="I61" s="17" t="str">
        <f aca="false">IF(C61="","",IF(F61="","Sin hacer nunca",IF(H61&lt;0,"Atrasada",IF(H61=0,"Toca hoy","Al día"))))</f>
        <v/>
      </c>
      <c r="J61" s="14"/>
    </row>
    <row r="62" customFormat="false" ht="15" hidden="false" customHeight="false" outlineLevel="0" collapsed="false">
      <c r="B62" s="14"/>
      <c r="C62" s="14"/>
      <c r="D62" s="14"/>
      <c r="E62" s="13" t="str">
        <f aca="false">IF(D62="","",IFERROR(INDEX(Listas!$B$2:$B$9,MATCH(D62,Listas!$A$2:$A$9,0)),""))</f>
        <v/>
      </c>
      <c r="F62" s="15"/>
      <c r="G62" s="16" t="str">
        <f aca="false">IF(OR(F62="",E62=""),"",F62+E62)</f>
        <v/>
      </c>
      <c r="H62" s="13" t="str">
        <f aca="true">IF(G62="","",G62-TODAY())</f>
        <v/>
      </c>
      <c r="I62" s="17" t="str">
        <f aca="false">IF(C62="","",IF(F62="","Sin hacer nunca",IF(H62&lt;0,"Atrasada",IF(H62=0,"Toca hoy","Al día"))))</f>
        <v/>
      </c>
      <c r="J62" s="14"/>
    </row>
    <row r="63" customFormat="false" ht="15" hidden="false" customHeight="false" outlineLevel="0" collapsed="false">
      <c r="B63" s="14"/>
      <c r="C63" s="14"/>
      <c r="D63" s="14"/>
      <c r="E63" s="13" t="str">
        <f aca="false">IF(D63="","",IFERROR(INDEX(Listas!$B$2:$B$9,MATCH(D63,Listas!$A$2:$A$9,0)),""))</f>
        <v/>
      </c>
      <c r="F63" s="15"/>
      <c r="G63" s="16" t="str">
        <f aca="false">IF(OR(F63="",E63=""),"",F63+E63)</f>
        <v/>
      </c>
      <c r="H63" s="13" t="str">
        <f aca="true">IF(G63="","",G63-TODAY())</f>
        <v/>
      </c>
      <c r="I63" s="17" t="str">
        <f aca="false">IF(C63="","",IF(F63="","Sin hacer nunca",IF(H63&lt;0,"Atrasada",IF(H63=0,"Toca hoy","Al día"))))</f>
        <v/>
      </c>
      <c r="J63" s="14"/>
    </row>
    <row r="64" customFormat="false" ht="15" hidden="false" customHeight="false" outlineLevel="0" collapsed="false">
      <c r="B64" s="14"/>
      <c r="C64" s="14"/>
      <c r="D64" s="14"/>
      <c r="E64" s="13" t="str">
        <f aca="false">IF(D64="","",IFERROR(INDEX(Listas!$B$2:$B$9,MATCH(D64,Listas!$A$2:$A$9,0)),""))</f>
        <v/>
      </c>
      <c r="F64" s="15"/>
      <c r="G64" s="16" t="str">
        <f aca="false">IF(OR(F64="",E64=""),"",F64+E64)</f>
        <v/>
      </c>
      <c r="H64" s="13" t="str">
        <f aca="true">IF(G64="","",G64-TODAY())</f>
        <v/>
      </c>
      <c r="I64" s="17" t="str">
        <f aca="false">IF(C64="","",IF(F64="","Sin hacer nunca",IF(H64&lt;0,"Atrasada",IF(H64=0,"Toca hoy","Al día"))))</f>
        <v/>
      </c>
      <c r="J64" s="14"/>
    </row>
    <row r="65" customFormat="false" ht="15" hidden="false" customHeight="false" outlineLevel="0" collapsed="false">
      <c r="B65" s="14"/>
      <c r="C65" s="14"/>
      <c r="D65" s="14"/>
      <c r="E65" s="13" t="str">
        <f aca="false">IF(D65="","",IFERROR(INDEX(Listas!$B$2:$B$9,MATCH(D65,Listas!$A$2:$A$9,0)),""))</f>
        <v/>
      </c>
      <c r="F65" s="15"/>
      <c r="G65" s="16" t="str">
        <f aca="false">IF(OR(F65="",E65=""),"",F65+E65)</f>
        <v/>
      </c>
      <c r="H65" s="13" t="str">
        <f aca="true">IF(G65="","",G65-TODAY())</f>
        <v/>
      </c>
      <c r="I65" s="17" t="str">
        <f aca="false">IF(C65="","",IF(F65="","Sin hacer nunca",IF(H65&lt;0,"Atrasada",IF(H65=0,"Toca hoy","Al día"))))</f>
        <v/>
      </c>
      <c r="J65" s="14"/>
    </row>
    <row r="66" customFormat="false" ht="15" hidden="false" customHeight="false" outlineLevel="0" collapsed="false">
      <c r="B66" s="14"/>
      <c r="C66" s="14"/>
      <c r="D66" s="14"/>
      <c r="E66" s="13" t="str">
        <f aca="false">IF(D66="","",IFERROR(INDEX(Listas!$B$2:$B$9,MATCH(D66,Listas!$A$2:$A$9,0)),""))</f>
        <v/>
      </c>
      <c r="F66" s="15"/>
      <c r="G66" s="16" t="str">
        <f aca="false">IF(OR(F66="",E66=""),"",F66+E66)</f>
        <v/>
      </c>
      <c r="H66" s="13" t="str">
        <f aca="true">IF(G66="","",G66-TODAY())</f>
        <v/>
      </c>
      <c r="I66" s="17" t="str">
        <f aca="false">IF(C66="","",IF(F66="","Sin hacer nunca",IF(H66&lt;0,"Atrasada",IF(H66=0,"Toca hoy","Al día"))))</f>
        <v/>
      </c>
      <c r="J66" s="14"/>
    </row>
    <row r="67" customFormat="false" ht="15" hidden="false" customHeight="false" outlineLevel="0" collapsed="false">
      <c r="B67" s="14"/>
      <c r="C67" s="14"/>
      <c r="D67" s="14"/>
      <c r="E67" s="13" t="str">
        <f aca="false">IF(D67="","",IFERROR(INDEX(Listas!$B$2:$B$9,MATCH(D67,Listas!$A$2:$A$9,0)),""))</f>
        <v/>
      </c>
      <c r="F67" s="15"/>
      <c r="G67" s="16" t="str">
        <f aca="false">IF(OR(F67="",E67=""),"",F67+E67)</f>
        <v/>
      </c>
      <c r="H67" s="13" t="str">
        <f aca="true">IF(G67="","",G67-TODAY())</f>
        <v/>
      </c>
      <c r="I67" s="17" t="str">
        <f aca="false">IF(C67="","",IF(F67="","Sin hacer nunca",IF(H67&lt;0,"Atrasada",IF(H67=0,"Toca hoy","Al día"))))</f>
        <v/>
      </c>
      <c r="J67" s="14"/>
    </row>
    <row r="68" customFormat="false" ht="15" hidden="false" customHeight="false" outlineLevel="0" collapsed="false">
      <c r="B68" s="14"/>
      <c r="C68" s="14"/>
      <c r="D68" s="14"/>
      <c r="E68" s="13" t="str">
        <f aca="false">IF(D68="","",IFERROR(INDEX(Listas!$B$2:$B$9,MATCH(D68,Listas!$A$2:$A$9,0)),""))</f>
        <v/>
      </c>
      <c r="F68" s="15"/>
      <c r="G68" s="16" t="str">
        <f aca="false">IF(OR(F68="",E68=""),"",F68+E68)</f>
        <v/>
      </c>
      <c r="H68" s="13" t="str">
        <f aca="true">IF(G68="","",G68-TODAY())</f>
        <v/>
      </c>
      <c r="I68" s="17" t="str">
        <f aca="false">IF(C68="","",IF(F68="","Sin hacer nunca",IF(H68&lt;0,"Atrasada",IF(H68=0,"Toca hoy","Al día"))))</f>
        <v/>
      </c>
      <c r="J68" s="14"/>
    </row>
    <row r="69" customFormat="false" ht="15" hidden="false" customHeight="false" outlineLevel="0" collapsed="false">
      <c r="B69" s="14"/>
      <c r="C69" s="14"/>
      <c r="D69" s="14"/>
      <c r="E69" s="13" t="str">
        <f aca="false">IF(D69="","",IFERROR(INDEX(Listas!$B$2:$B$9,MATCH(D69,Listas!$A$2:$A$9,0)),""))</f>
        <v/>
      </c>
      <c r="F69" s="15"/>
      <c r="G69" s="16" t="str">
        <f aca="false">IF(OR(F69="",E69=""),"",F69+E69)</f>
        <v/>
      </c>
      <c r="H69" s="13" t="str">
        <f aca="true">IF(G69="","",G69-TODAY())</f>
        <v/>
      </c>
      <c r="I69" s="17" t="str">
        <f aca="false">IF(C69="","",IF(F69="","Sin hacer nunca",IF(H69&lt;0,"Atrasada",IF(H69=0,"Toca hoy","Al día"))))</f>
        <v/>
      </c>
      <c r="J69" s="14"/>
    </row>
    <row r="70" customFormat="false" ht="15" hidden="false" customHeight="false" outlineLevel="0" collapsed="false">
      <c r="B70" s="14"/>
      <c r="C70" s="14"/>
      <c r="D70" s="14"/>
      <c r="E70" s="13" t="str">
        <f aca="false">IF(D70="","",IFERROR(INDEX(Listas!$B$2:$B$9,MATCH(D70,Listas!$A$2:$A$9,0)),""))</f>
        <v/>
      </c>
      <c r="F70" s="15"/>
      <c r="G70" s="16" t="str">
        <f aca="false">IF(OR(F70="",E70=""),"",F70+E70)</f>
        <v/>
      </c>
      <c r="H70" s="13" t="str">
        <f aca="true">IF(G70="","",G70-TODAY())</f>
        <v/>
      </c>
      <c r="I70" s="17" t="str">
        <f aca="false">IF(C70="","",IF(F70="","Sin hacer nunca",IF(H70&lt;0,"Atrasada",IF(H70=0,"Toca hoy","Al día"))))</f>
        <v/>
      </c>
      <c r="J70" s="14"/>
    </row>
    <row r="71" customFormat="false" ht="15" hidden="false" customHeight="false" outlineLevel="0" collapsed="false">
      <c r="B71" s="14"/>
      <c r="C71" s="14"/>
      <c r="D71" s="14"/>
      <c r="E71" s="13" t="str">
        <f aca="false">IF(D71="","",IFERROR(INDEX(Listas!$B$2:$B$9,MATCH(D71,Listas!$A$2:$A$9,0)),""))</f>
        <v/>
      </c>
      <c r="F71" s="15"/>
      <c r="G71" s="16" t="str">
        <f aca="false">IF(OR(F71="",E71=""),"",F71+E71)</f>
        <v/>
      </c>
      <c r="H71" s="13" t="str">
        <f aca="true">IF(G71="","",G71-TODAY())</f>
        <v/>
      </c>
      <c r="I71" s="17" t="str">
        <f aca="false">IF(C71="","",IF(F71="","Sin hacer nunca",IF(H71&lt;0,"Atrasada",IF(H71=0,"Toca hoy","Al día"))))</f>
        <v/>
      </c>
      <c r="J71" s="14"/>
    </row>
    <row r="72" customFormat="false" ht="15" hidden="false" customHeight="false" outlineLevel="0" collapsed="false">
      <c r="B72" s="14"/>
      <c r="C72" s="14"/>
      <c r="D72" s="14"/>
      <c r="E72" s="13" t="str">
        <f aca="false">IF(D72="","",IFERROR(INDEX(Listas!$B$2:$B$9,MATCH(D72,Listas!$A$2:$A$9,0)),""))</f>
        <v/>
      </c>
      <c r="F72" s="15"/>
      <c r="G72" s="16" t="str">
        <f aca="false">IF(OR(F72="",E72=""),"",F72+E72)</f>
        <v/>
      </c>
      <c r="H72" s="13" t="str">
        <f aca="true">IF(G72="","",G72-TODAY())</f>
        <v/>
      </c>
      <c r="I72" s="17" t="str">
        <f aca="false">IF(C72="","",IF(F72="","Sin hacer nunca",IF(H72&lt;0,"Atrasada",IF(H72=0,"Toca hoy","Al día"))))</f>
        <v/>
      </c>
      <c r="J72" s="14"/>
    </row>
    <row r="73" customFormat="false" ht="15" hidden="false" customHeight="false" outlineLevel="0" collapsed="false">
      <c r="B73" s="14"/>
      <c r="C73" s="14"/>
      <c r="D73" s="14"/>
      <c r="E73" s="13" t="str">
        <f aca="false">IF(D73="","",IFERROR(INDEX(Listas!$B$2:$B$9,MATCH(D73,Listas!$A$2:$A$9,0)),""))</f>
        <v/>
      </c>
      <c r="F73" s="15"/>
      <c r="G73" s="16" t="str">
        <f aca="false">IF(OR(F73="",E73=""),"",F73+E73)</f>
        <v/>
      </c>
      <c r="H73" s="13" t="str">
        <f aca="true">IF(G73="","",G73-TODAY())</f>
        <v/>
      </c>
      <c r="I73" s="17" t="str">
        <f aca="false">IF(C73="","",IF(F73="","Sin hacer nunca",IF(H73&lt;0,"Atrasada",IF(H73=0,"Toca hoy","Al día"))))</f>
        <v/>
      </c>
      <c r="J73" s="14"/>
    </row>
    <row r="74" customFormat="false" ht="15" hidden="false" customHeight="false" outlineLevel="0" collapsed="false">
      <c r="B74" s="14"/>
      <c r="C74" s="14"/>
      <c r="D74" s="14"/>
      <c r="E74" s="13" t="str">
        <f aca="false">IF(D74="","",IFERROR(INDEX(Listas!$B$2:$B$9,MATCH(D74,Listas!$A$2:$A$9,0)),""))</f>
        <v/>
      </c>
      <c r="F74" s="15"/>
      <c r="G74" s="16" t="str">
        <f aca="false">IF(OR(F74="",E74=""),"",F74+E74)</f>
        <v/>
      </c>
      <c r="H74" s="13" t="str">
        <f aca="true">IF(G74="","",G74-TODAY())</f>
        <v/>
      </c>
      <c r="I74" s="17" t="str">
        <f aca="false">IF(C74="","",IF(F74="","Sin hacer nunca",IF(H74&lt;0,"Atrasada",IF(H74=0,"Toca hoy","Al día"))))</f>
        <v/>
      </c>
      <c r="J74" s="14"/>
    </row>
    <row r="75" customFormat="false" ht="15" hidden="false" customHeight="false" outlineLevel="0" collapsed="false">
      <c r="B75" s="14"/>
      <c r="C75" s="14"/>
      <c r="D75" s="14"/>
      <c r="E75" s="13" t="str">
        <f aca="false">IF(D75="","",IFERROR(INDEX(Listas!$B$2:$B$9,MATCH(D75,Listas!$A$2:$A$9,0)),""))</f>
        <v/>
      </c>
      <c r="F75" s="15"/>
      <c r="G75" s="16" t="str">
        <f aca="false">IF(OR(F75="",E75=""),"",F75+E75)</f>
        <v/>
      </c>
      <c r="H75" s="13" t="str">
        <f aca="true">IF(G75="","",G75-TODAY())</f>
        <v/>
      </c>
      <c r="I75" s="17" t="str">
        <f aca="false">IF(C75="","",IF(F75="","Sin hacer nunca",IF(H75&lt;0,"Atrasada",IF(H75=0,"Toca hoy","Al día"))))</f>
        <v/>
      </c>
      <c r="J75" s="14"/>
    </row>
    <row r="76" customFormat="false" ht="15" hidden="false" customHeight="false" outlineLevel="0" collapsed="false">
      <c r="B76" s="14"/>
      <c r="C76" s="14"/>
      <c r="D76" s="14"/>
      <c r="E76" s="13" t="str">
        <f aca="false">IF(D76="","",IFERROR(INDEX(Listas!$B$2:$B$9,MATCH(D76,Listas!$A$2:$A$9,0)),""))</f>
        <v/>
      </c>
      <c r="F76" s="15"/>
      <c r="G76" s="16" t="str">
        <f aca="false">IF(OR(F76="",E76=""),"",F76+E76)</f>
        <v/>
      </c>
      <c r="H76" s="13" t="str">
        <f aca="true">IF(G76="","",G76-TODAY())</f>
        <v/>
      </c>
      <c r="I76" s="17" t="str">
        <f aca="false">IF(C76="","",IF(F76="","Sin hacer nunca",IF(H76&lt;0,"Atrasada",IF(H76=0,"Toca hoy","Al día"))))</f>
        <v/>
      </c>
      <c r="J76" s="14"/>
    </row>
    <row r="77" customFormat="false" ht="15" hidden="false" customHeight="false" outlineLevel="0" collapsed="false">
      <c r="B77" s="14"/>
      <c r="C77" s="14"/>
      <c r="D77" s="14"/>
      <c r="E77" s="13" t="str">
        <f aca="false">IF(D77="","",IFERROR(INDEX(Listas!$B$2:$B$9,MATCH(D77,Listas!$A$2:$A$9,0)),""))</f>
        <v/>
      </c>
      <c r="F77" s="15"/>
      <c r="G77" s="16" t="str">
        <f aca="false">IF(OR(F77="",E77=""),"",F77+E77)</f>
        <v/>
      </c>
      <c r="H77" s="13" t="str">
        <f aca="true">IF(G77="","",G77-TODAY())</f>
        <v/>
      </c>
      <c r="I77" s="17" t="str">
        <f aca="false">IF(C77="","",IF(F77="","Sin hacer nunca",IF(H77&lt;0,"Atrasada",IF(H77=0,"Toca hoy","Al día"))))</f>
        <v/>
      </c>
      <c r="J77" s="14"/>
    </row>
    <row r="78" customFormat="false" ht="15" hidden="false" customHeight="false" outlineLevel="0" collapsed="false">
      <c r="B78" s="14"/>
      <c r="C78" s="14"/>
      <c r="D78" s="14"/>
      <c r="E78" s="13" t="str">
        <f aca="false">IF(D78="","",IFERROR(INDEX(Listas!$B$2:$B$9,MATCH(D78,Listas!$A$2:$A$9,0)),""))</f>
        <v/>
      </c>
      <c r="F78" s="15"/>
      <c r="G78" s="16" t="str">
        <f aca="false">IF(OR(F78="",E78=""),"",F78+E78)</f>
        <v/>
      </c>
      <c r="H78" s="13" t="str">
        <f aca="true">IF(G78="","",G78-TODAY())</f>
        <v/>
      </c>
      <c r="I78" s="17" t="str">
        <f aca="false">IF(C78="","",IF(F78="","Sin hacer nunca",IF(H78&lt;0,"Atrasada",IF(H78=0,"Toca hoy","Al día"))))</f>
        <v/>
      </c>
      <c r="J78" s="14"/>
    </row>
    <row r="79" customFormat="false" ht="15" hidden="false" customHeight="false" outlineLevel="0" collapsed="false">
      <c r="B79" s="14"/>
      <c r="C79" s="14"/>
      <c r="D79" s="14"/>
      <c r="E79" s="13" t="str">
        <f aca="false">IF(D79="","",IFERROR(INDEX(Listas!$B$2:$B$9,MATCH(D79,Listas!$A$2:$A$9,0)),""))</f>
        <v/>
      </c>
      <c r="F79" s="15"/>
      <c r="G79" s="16" t="str">
        <f aca="false">IF(OR(F79="",E79=""),"",F79+E79)</f>
        <v/>
      </c>
      <c r="H79" s="13" t="str">
        <f aca="true">IF(G79="","",G79-TODAY())</f>
        <v/>
      </c>
      <c r="I79" s="17" t="str">
        <f aca="false">IF(C79="","",IF(F79="","Sin hacer nunca",IF(H79&lt;0,"Atrasada",IF(H79=0,"Toca hoy","Al día"))))</f>
        <v/>
      </c>
      <c r="J79" s="14"/>
    </row>
    <row r="80" customFormat="false" ht="15" hidden="false" customHeight="false" outlineLevel="0" collapsed="false">
      <c r="B80" s="14"/>
      <c r="C80" s="14"/>
      <c r="D80" s="14"/>
      <c r="E80" s="13" t="str">
        <f aca="false">IF(D80="","",IFERROR(INDEX(Listas!$B$2:$B$9,MATCH(D80,Listas!$A$2:$A$9,0)),""))</f>
        <v/>
      </c>
      <c r="F80" s="15"/>
      <c r="G80" s="16" t="str">
        <f aca="false">IF(OR(F80="",E80=""),"",F80+E80)</f>
        <v/>
      </c>
      <c r="H80" s="13" t="str">
        <f aca="true">IF(G80="","",G80-TODAY())</f>
        <v/>
      </c>
      <c r="I80" s="17" t="str">
        <f aca="false">IF(C80="","",IF(F80="","Sin hacer nunca",IF(H80&lt;0,"Atrasada",IF(H80=0,"Toca hoy","Al día"))))</f>
        <v/>
      </c>
      <c r="J80" s="14"/>
    </row>
    <row r="81" customFormat="false" ht="15" hidden="false" customHeight="false" outlineLevel="0" collapsed="false">
      <c r="B81" s="14"/>
      <c r="C81" s="14"/>
      <c r="D81" s="14"/>
      <c r="E81" s="13" t="str">
        <f aca="false">IF(D81="","",IFERROR(INDEX(Listas!$B$2:$B$9,MATCH(D81,Listas!$A$2:$A$9,0)),""))</f>
        <v/>
      </c>
      <c r="F81" s="15"/>
      <c r="G81" s="16" t="str">
        <f aca="false">IF(OR(F81="",E81=""),"",F81+E81)</f>
        <v/>
      </c>
      <c r="H81" s="13" t="str">
        <f aca="true">IF(G81="","",G81-TODAY())</f>
        <v/>
      </c>
      <c r="I81" s="17" t="str">
        <f aca="false">IF(C81="","",IF(F81="","Sin hacer nunca",IF(H81&lt;0,"Atrasada",IF(H81=0,"Toca hoy","Al día"))))</f>
        <v/>
      </c>
      <c r="J81" s="14"/>
    </row>
    <row r="82" customFormat="false" ht="15" hidden="false" customHeight="false" outlineLevel="0" collapsed="false">
      <c r="B82" s="14"/>
      <c r="C82" s="14"/>
      <c r="D82" s="14"/>
      <c r="E82" s="13" t="str">
        <f aca="false">IF(D82="","",IFERROR(INDEX(Listas!$B$2:$B$9,MATCH(D82,Listas!$A$2:$A$9,0)),""))</f>
        <v/>
      </c>
      <c r="F82" s="15"/>
      <c r="G82" s="16" t="str">
        <f aca="false">IF(OR(F82="",E82=""),"",F82+E82)</f>
        <v/>
      </c>
      <c r="H82" s="13" t="str">
        <f aca="true">IF(G82="","",G82-TODAY())</f>
        <v/>
      </c>
      <c r="I82" s="17" t="str">
        <f aca="false">IF(C82="","",IF(F82="","Sin hacer nunca",IF(H82&lt;0,"Atrasada",IF(H82=0,"Toca hoy","Al día"))))</f>
        <v/>
      </c>
      <c r="J82" s="14"/>
    </row>
    <row r="83" customFormat="false" ht="15" hidden="false" customHeight="false" outlineLevel="0" collapsed="false">
      <c r="B83" s="14"/>
      <c r="C83" s="14"/>
      <c r="D83" s="14"/>
      <c r="E83" s="13" t="str">
        <f aca="false">IF(D83="","",IFERROR(INDEX(Listas!$B$2:$B$9,MATCH(D83,Listas!$A$2:$A$9,0)),""))</f>
        <v/>
      </c>
      <c r="F83" s="15"/>
      <c r="G83" s="16" t="str">
        <f aca="false">IF(OR(F83="",E83=""),"",F83+E83)</f>
        <v/>
      </c>
      <c r="H83" s="13" t="str">
        <f aca="true">IF(G83="","",G83-TODAY())</f>
        <v/>
      </c>
      <c r="I83" s="17" t="str">
        <f aca="false">IF(C83="","",IF(F83="","Sin hacer nunca",IF(H83&lt;0,"Atrasada",IF(H83=0,"Toca hoy","Al día"))))</f>
        <v/>
      </c>
      <c r="J83" s="14"/>
    </row>
    <row r="84" customFormat="false" ht="15" hidden="false" customHeight="false" outlineLevel="0" collapsed="false">
      <c r="B84" s="14"/>
      <c r="C84" s="14"/>
      <c r="D84" s="14"/>
      <c r="E84" s="13" t="str">
        <f aca="false">IF(D84="","",IFERROR(INDEX(Listas!$B$2:$B$9,MATCH(D84,Listas!$A$2:$A$9,0)),""))</f>
        <v/>
      </c>
      <c r="F84" s="15"/>
      <c r="G84" s="16" t="str">
        <f aca="false">IF(OR(F84="",E84=""),"",F84+E84)</f>
        <v/>
      </c>
      <c r="H84" s="13" t="str">
        <f aca="true">IF(G84="","",G84-TODAY())</f>
        <v/>
      </c>
      <c r="I84" s="17" t="str">
        <f aca="false">IF(C84="","",IF(F84="","Sin hacer nunca",IF(H84&lt;0,"Atrasada",IF(H84=0,"Toca hoy","Al día"))))</f>
        <v/>
      </c>
      <c r="J84" s="14"/>
    </row>
    <row r="85" customFormat="false" ht="15" hidden="false" customHeight="false" outlineLevel="0" collapsed="false">
      <c r="B85" s="14"/>
      <c r="C85" s="14"/>
      <c r="D85" s="14"/>
      <c r="E85" s="13" t="str">
        <f aca="false">IF(D85="","",IFERROR(INDEX(Listas!$B$2:$B$9,MATCH(D85,Listas!$A$2:$A$9,0)),""))</f>
        <v/>
      </c>
      <c r="F85" s="15"/>
      <c r="G85" s="16" t="str">
        <f aca="false">IF(OR(F85="",E85=""),"",F85+E85)</f>
        <v/>
      </c>
      <c r="H85" s="13" t="str">
        <f aca="true">IF(G85="","",G85-TODAY())</f>
        <v/>
      </c>
      <c r="I85" s="17" t="str">
        <f aca="false">IF(C85="","",IF(F85="","Sin hacer nunca",IF(H85&lt;0,"Atrasada",IF(H85=0,"Toca hoy","Al día"))))</f>
        <v/>
      </c>
      <c r="J85" s="14"/>
    </row>
    <row r="86" customFormat="false" ht="15" hidden="false" customHeight="false" outlineLevel="0" collapsed="false">
      <c r="B86" s="14"/>
      <c r="C86" s="14"/>
      <c r="D86" s="14"/>
      <c r="E86" s="13" t="str">
        <f aca="false">IF(D86="","",IFERROR(INDEX(Listas!$B$2:$B$9,MATCH(D86,Listas!$A$2:$A$9,0)),""))</f>
        <v/>
      </c>
      <c r="F86" s="15"/>
      <c r="G86" s="16" t="str">
        <f aca="false">IF(OR(F86="",E86=""),"",F86+E86)</f>
        <v/>
      </c>
      <c r="H86" s="13" t="str">
        <f aca="true">IF(G86="","",G86-TODAY())</f>
        <v/>
      </c>
      <c r="I86" s="17" t="str">
        <f aca="false">IF(C86="","",IF(F86="","Sin hacer nunca",IF(H86&lt;0,"Atrasada",IF(H86=0,"Toca hoy","Al día"))))</f>
        <v/>
      </c>
      <c r="J86" s="14"/>
    </row>
    <row r="87" customFormat="false" ht="15" hidden="false" customHeight="false" outlineLevel="0" collapsed="false">
      <c r="B87" s="14"/>
      <c r="C87" s="14"/>
      <c r="D87" s="14"/>
      <c r="E87" s="13" t="str">
        <f aca="false">IF(D87="","",IFERROR(INDEX(Listas!$B$2:$B$9,MATCH(D87,Listas!$A$2:$A$9,0)),""))</f>
        <v/>
      </c>
      <c r="F87" s="15"/>
      <c r="G87" s="16" t="str">
        <f aca="false">IF(OR(F87="",E87=""),"",F87+E87)</f>
        <v/>
      </c>
      <c r="H87" s="13" t="str">
        <f aca="true">IF(G87="","",G87-TODAY())</f>
        <v/>
      </c>
      <c r="I87" s="17" t="str">
        <f aca="false">IF(C87="","",IF(F87="","Sin hacer nunca",IF(H87&lt;0,"Atrasada",IF(H87=0,"Toca hoy","Al día"))))</f>
        <v/>
      </c>
      <c r="J87" s="14"/>
    </row>
    <row r="88" customFormat="false" ht="15" hidden="false" customHeight="false" outlineLevel="0" collapsed="false">
      <c r="B88" s="14"/>
      <c r="C88" s="14"/>
      <c r="D88" s="14"/>
      <c r="E88" s="13" t="str">
        <f aca="false">IF(D88="","",IFERROR(INDEX(Listas!$B$2:$B$9,MATCH(D88,Listas!$A$2:$A$9,0)),""))</f>
        <v/>
      </c>
      <c r="F88" s="15"/>
      <c r="G88" s="16" t="str">
        <f aca="false">IF(OR(F88="",E88=""),"",F88+E88)</f>
        <v/>
      </c>
      <c r="H88" s="13" t="str">
        <f aca="true">IF(G88="","",G88-TODAY())</f>
        <v/>
      </c>
      <c r="I88" s="17" t="str">
        <f aca="false">IF(C88="","",IF(F88="","Sin hacer nunca",IF(H88&lt;0,"Atrasada",IF(H88=0,"Toca hoy","Al día"))))</f>
        <v/>
      </c>
      <c r="J88" s="14"/>
    </row>
    <row r="89" customFormat="false" ht="15" hidden="false" customHeight="false" outlineLevel="0" collapsed="false">
      <c r="B89" s="14"/>
      <c r="C89" s="14"/>
      <c r="D89" s="14"/>
      <c r="E89" s="13" t="str">
        <f aca="false">IF(D89="","",IFERROR(INDEX(Listas!$B$2:$B$9,MATCH(D89,Listas!$A$2:$A$9,0)),""))</f>
        <v/>
      </c>
      <c r="F89" s="15"/>
      <c r="G89" s="16" t="str">
        <f aca="false">IF(OR(F89="",E89=""),"",F89+E89)</f>
        <v/>
      </c>
      <c r="H89" s="13" t="str">
        <f aca="true">IF(G89="","",G89-TODAY())</f>
        <v/>
      </c>
      <c r="I89" s="17" t="str">
        <f aca="false">IF(C89="","",IF(F89="","Sin hacer nunca",IF(H89&lt;0,"Atrasada",IF(H89=0,"Toca hoy","Al día"))))</f>
        <v/>
      </c>
      <c r="J89" s="14"/>
    </row>
    <row r="90" customFormat="false" ht="15" hidden="false" customHeight="false" outlineLevel="0" collapsed="false">
      <c r="B90" s="14"/>
      <c r="C90" s="14"/>
      <c r="D90" s="14"/>
      <c r="E90" s="13" t="str">
        <f aca="false">IF(D90="","",IFERROR(INDEX(Listas!$B$2:$B$9,MATCH(D90,Listas!$A$2:$A$9,0)),""))</f>
        <v/>
      </c>
      <c r="F90" s="15"/>
      <c r="G90" s="16" t="str">
        <f aca="false">IF(OR(F90="",E90=""),"",F90+E90)</f>
        <v/>
      </c>
      <c r="H90" s="13" t="str">
        <f aca="true">IF(G90="","",G90-TODAY())</f>
        <v/>
      </c>
      <c r="I90" s="17" t="str">
        <f aca="false">IF(C90="","",IF(F90="","Sin hacer nunca",IF(H90&lt;0,"Atrasada",IF(H90=0,"Toca hoy","Al día"))))</f>
        <v/>
      </c>
      <c r="J90" s="14"/>
    </row>
    <row r="91" customFormat="false" ht="15" hidden="false" customHeight="false" outlineLevel="0" collapsed="false">
      <c r="B91" s="14"/>
      <c r="C91" s="14"/>
      <c r="D91" s="14"/>
      <c r="E91" s="13" t="str">
        <f aca="false">IF(D91="","",IFERROR(INDEX(Listas!$B$2:$B$9,MATCH(D91,Listas!$A$2:$A$9,0)),""))</f>
        <v/>
      </c>
      <c r="F91" s="15"/>
      <c r="G91" s="16" t="str">
        <f aca="false">IF(OR(F91="",E91=""),"",F91+E91)</f>
        <v/>
      </c>
      <c r="H91" s="13" t="str">
        <f aca="true">IF(G91="","",G91-TODAY())</f>
        <v/>
      </c>
      <c r="I91" s="17" t="str">
        <f aca="false">IF(C91="","",IF(F91="","Sin hacer nunca",IF(H91&lt;0,"Atrasada",IF(H91=0,"Toca hoy","Al día"))))</f>
        <v/>
      </c>
      <c r="J91" s="14"/>
    </row>
    <row r="92" customFormat="false" ht="15" hidden="false" customHeight="false" outlineLevel="0" collapsed="false">
      <c r="B92" s="14"/>
      <c r="C92" s="14"/>
      <c r="D92" s="14"/>
      <c r="E92" s="13" t="str">
        <f aca="false">IF(D92="","",IFERROR(INDEX(Listas!$B$2:$B$9,MATCH(D92,Listas!$A$2:$A$9,0)),""))</f>
        <v/>
      </c>
      <c r="F92" s="15"/>
      <c r="G92" s="16" t="str">
        <f aca="false">IF(OR(F92="",E92=""),"",F92+E92)</f>
        <v/>
      </c>
      <c r="H92" s="13" t="str">
        <f aca="true">IF(G92="","",G92-TODAY())</f>
        <v/>
      </c>
      <c r="I92" s="17" t="str">
        <f aca="false">IF(C92="","",IF(F92="","Sin hacer nunca",IF(H92&lt;0,"Atrasada",IF(H92=0,"Toca hoy","Al día"))))</f>
        <v/>
      </c>
      <c r="J92" s="14"/>
    </row>
    <row r="93" customFormat="false" ht="15" hidden="false" customHeight="false" outlineLevel="0" collapsed="false">
      <c r="B93" s="14"/>
      <c r="C93" s="14"/>
      <c r="D93" s="14"/>
      <c r="E93" s="13" t="str">
        <f aca="false">IF(D93="","",IFERROR(INDEX(Listas!$B$2:$B$9,MATCH(D93,Listas!$A$2:$A$9,0)),""))</f>
        <v/>
      </c>
      <c r="F93" s="15"/>
      <c r="G93" s="16" t="str">
        <f aca="false">IF(OR(F93="",E93=""),"",F93+E93)</f>
        <v/>
      </c>
      <c r="H93" s="13" t="str">
        <f aca="true">IF(G93="","",G93-TODAY())</f>
        <v/>
      </c>
      <c r="I93" s="17" t="str">
        <f aca="false">IF(C93="","",IF(F93="","Sin hacer nunca",IF(H93&lt;0,"Atrasada",IF(H93=0,"Toca hoy","Al día"))))</f>
        <v/>
      </c>
      <c r="J93" s="14"/>
    </row>
    <row r="94" customFormat="false" ht="15" hidden="false" customHeight="false" outlineLevel="0" collapsed="false">
      <c r="B94" s="14"/>
      <c r="C94" s="14"/>
      <c r="D94" s="14"/>
      <c r="E94" s="13" t="str">
        <f aca="false">IF(D94="","",IFERROR(INDEX(Listas!$B$2:$B$9,MATCH(D94,Listas!$A$2:$A$9,0)),""))</f>
        <v/>
      </c>
      <c r="F94" s="15"/>
      <c r="G94" s="16" t="str">
        <f aca="false">IF(OR(F94="",E94=""),"",F94+E94)</f>
        <v/>
      </c>
      <c r="H94" s="13" t="str">
        <f aca="true">IF(G94="","",G94-TODAY())</f>
        <v/>
      </c>
      <c r="I94" s="17" t="str">
        <f aca="false">IF(C94="","",IF(F94="","Sin hacer nunca",IF(H94&lt;0,"Atrasada",IF(H94=0,"Toca hoy","Al día"))))</f>
        <v/>
      </c>
      <c r="J94" s="14"/>
    </row>
    <row r="95" customFormat="false" ht="15" hidden="false" customHeight="false" outlineLevel="0" collapsed="false">
      <c r="B95" s="14"/>
      <c r="C95" s="14"/>
      <c r="D95" s="14"/>
      <c r="E95" s="13" t="str">
        <f aca="false">IF(D95="","",IFERROR(INDEX(Listas!$B$2:$B$9,MATCH(D95,Listas!$A$2:$A$9,0)),""))</f>
        <v/>
      </c>
      <c r="F95" s="15"/>
      <c r="G95" s="16" t="str">
        <f aca="false">IF(OR(F95="",E95=""),"",F95+E95)</f>
        <v/>
      </c>
      <c r="H95" s="13" t="str">
        <f aca="true">IF(G95="","",G95-TODAY())</f>
        <v/>
      </c>
      <c r="I95" s="17" t="str">
        <f aca="false">IF(C95="","",IF(F95="","Sin hacer nunca",IF(H95&lt;0,"Atrasada",IF(H95=0,"Toca hoy","Al día"))))</f>
        <v/>
      </c>
      <c r="J95" s="14"/>
    </row>
    <row r="96" customFormat="false" ht="15" hidden="false" customHeight="false" outlineLevel="0" collapsed="false">
      <c r="B96" s="14"/>
      <c r="C96" s="14"/>
      <c r="D96" s="14"/>
      <c r="E96" s="13" t="str">
        <f aca="false">IF(D96="","",IFERROR(INDEX(Listas!$B$2:$B$9,MATCH(D96,Listas!$A$2:$A$9,0)),""))</f>
        <v/>
      </c>
      <c r="F96" s="15"/>
      <c r="G96" s="16" t="str">
        <f aca="false">IF(OR(F96="",E96=""),"",F96+E96)</f>
        <v/>
      </c>
      <c r="H96" s="13" t="str">
        <f aca="true">IF(G96="","",G96-TODAY())</f>
        <v/>
      </c>
      <c r="I96" s="17" t="str">
        <f aca="false">IF(C96="","",IF(F96="","Sin hacer nunca",IF(H96&lt;0,"Atrasada",IF(H96=0,"Toca hoy","Al día"))))</f>
        <v/>
      </c>
      <c r="J96" s="14"/>
    </row>
    <row r="97" customFormat="false" ht="15" hidden="false" customHeight="false" outlineLevel="0" collapsed="false">
      <c r="B97" s="14"/>
      <c r="C97" s="14"/>
      <c r="D97" s="14"/>
      <c r="E97" s="13" t="str">
        <f aca="false">IF(D97="","",IFERROR(INDEX(Listas!$B$2:$B$9,MATCH(D97,Listas!$A$2:$A$9,0)),""))</f>
        <v/>
      </c>
      <c r="F97" s="15"/>
      <c r="G97" s="16" t="str">
        <f aca="false">IF(OR(F97="",E97=""),"",F97+E97)</f>
        <v/>
      </c>
      <c r="H97" s="13" t="str">
        <f aca="true">IF(G97="","",G97-TODAY())</f>
        <v/>
      </c>
      <c r="I97" s="17" t="str">
        <f aca="false">IF(C97="","",IF(F97="","Sin hacer nunca",IF(H97&lt;0,"Atrasada",IF(H97=0,"Toca hoy","Al día"))))</f>
        <v/>
      </c>
      <c r="J97" s="14"/>
    </row>
    <row r="98" customFormat="false" ht="15" hidden="false" customHeight="false" outlineLevel="0" collapsed="false">
      <c r="B98" s="14"/>
      <c r="C98" s="14"/>
      <c r="D98" s="14"/>
      <c r="E98" s="13" t="str">
        <f aca="false">IF(D98="","",IFERROR(INDEX(Listas!$B$2:$B$9,MATCH(D98,Listas!$A$2:$A$9,0)),""))</f>
        <v/>
      </c>
      <c r="F98" s="15"/>
      <c r="G98" s="16" t="str">
        <f aca="false">IF(OR(F98="",E98=""),"",F98+E98)</f>
        <v/>
      </c>
      <c r="H98" s="13" t="str">
        <f aca="true">IF(G98="","",G98-TODAY())</f>
        <v/>
      </c>
      <c r="I98" s="17" t="str">
        <f aca="false">IF(C98="","",IF(F98="","Sin hacer nunca",IF(H98&lt;0,"Atrasada",IF(H98=0,"Toca hoy","Al día"))))</f>
        <v/>
      </c>
      <c r="J98" s="14"/>
    </row>
    <row r="99" customFormat="false" ht="15" hidden="false" customHeight="false" outlineLevel="0" collapsed="false">
      <c r="B99" s="14"/>
      <c r="C99" s="14"/>
      <c r="D99" s="14"/>
      <c r="E99" s="13" t="str">
        <f aca="false">IF(D99="","",IFERROR(INDEX(Listas!$B$2:$B$9,MATCH(D99,Listas!$A$2:$A$9,0)),""))</f>
        <v/>
      </c>
      <c r="F99" s="15"/>
      <c r="G99" s="16" t="str">
        <f aca="false">IF(OR(F99="",E99=""),"",F99+E99)</f>
        <v/>
      </c>
      <c r="H99" s="13" t="str">
        <f aca="true">IF(G99="","",G99-TODAY())</f>
        <v/>
      </c>
      <c r="I99" s="17" t="str">
        <f aca="false">IF(C99="","",IF(F99="","Sin hacer nunca",IF(H99&lt;0,"Atrasada",IF(H99=0,"Toca hoy","Al día"))))</f>
        <v/>
      </c>
      <c r="J99" s="14"/>
    </row>
    <row r="100" customFormat="false" ht="15" hidden="false" customHeight="false" outlineLevel="0" collapsed="false">
      <c r="B100" s="14"/>
      <c r="C100" s="14"/>
      <c r="D100" s="14"/>
      <c r="E100" s="13" t="str">
        <f aca="false">IF(D100="","",IFERROR(INDEX(Listas!$B$2:$B$9,MATCH(D100,Listas!$A$2:$A$9,0)),""))</f>
        <v/>
      </c>
      <c r="F100" s="15"/>
      <c r="G100" s="16" t="str">
        <f aca="false">IF(OR(F100="",E100=""),"",F100+E100)</f>
        <v/>
      </c>
      <c r="H100" s="13" t="str">
        <f aca="true">IF(G100="","",G100-TODAY())</f>
        <v/>
      </c>
      <c r="I100" s="17" t="str">
        <f aca="false">IF(C100="","",IF(F100="","Sin hacer nunca",IF(H100&lt;0,"Atrasada",IF(H100=0,"Toca hoy","Al día"))))</f>
        <v/>
      </c>
      <c r="J100" s="14"/>
    </row>
    <row r="101" customFormat="false" ht="15" hidden="false" customHeight="false" outlineLevel="0" collapsed="false">
      <c r="B101" s="14"/>
      <c r="C101" s="14"/>
      <c r="D101" s="14"/>
      <c r="E101" s="13" t="str">
        <f aca="false">IF(D101="","",IFERROR(INDEX(Listas!$B$2:$B$9,MATCH(D101,Listas!$A$2:$A$9,0)),""))</f>
        <v/>
      </c>
      <c r="F101" s="15"/>
      <c r="G101" s="16" t="str">
        <f aca="false">IF(OR(F101="",E101=""),"",F101+E101)</f>
        <v/>
      </c>
      <c r="H101" s="13" t="str">
        <f aca="true">IF(G101="","",G101-TODAY())</f>
        <v/>
      </c>
      <c r="I101" s="17" t="str">
        <f aca="false">IF(C101="","",IF(F101="","Sin hacer nunca",IF(H101&lt;0,"Atrasada",IF(H101=0,"Toca hoy","Al día"))))</f>
        <v/>
      </c>
      <c r="J101" s="14"/>
    </row>
    <row r="102" customFormat="false" ht="15" hidden="false" customHeight="false" outlineLevel="0" collapsed="false">
      <c r="B102" s="14"/>
      <c r="C102" s="14"/>
      <c r="D102" s="14"/>
      <c r="E102" s="13" t="str">
        <f aca="false">IF(D102="","",IFERROR(INDEX(Listas!$B$2:$B$9,MATCH(D102,Listas!$A$2:$A$9,0)),""))</f>
        <v/>
      </c>
      <c r="F102" s="15"/>
      <c r="G102" s="16" t="str">
        <f aca="false">IF(OR(F102="",E102=""),"",F102+E102)</f>
        <v/>
      </c>
      <c r="H102" s="13" t="str">
        <f aca="true">IF(G102="","",G102-TODAY())</f>
        <v/>
      </c>
      <c r="I102" s="17" t="str">
        <f aca="false">IF(C102="","",IF(F102="","Sin hacer nunca",IF(H102&lt;0,"Atrasada",IF(H102=0,"Toca hoy","Al día"))))</f>
        <v/>
      </c>
      <c r="J102" s="14"/>
    </row>
    <row r="103" customFormat="false" ht="15" hidden="false" customHeight="false" outlineLevel="0" collapsed="false">
      <c r="B103" s="14"/>
      <c r="C103" s="14"/>
      <c r="D103" s="14"/>
      <c r="E103" s="13" t="str">
        <f aca="false">IF(D103="","",IFERROR(INDEX(Listas!$B$2:$B$9,MATCH(D103,Listas!$A$2:$A$9,0)),""))</f>
        <v/>
      </c>
      <c r="F103" s="15"/>
      <c r="G103" s="16" t="str">
        <f aca="false">IF(OR(F103="",E103=""),"",F103+E103)</f>
        <v/>
      </c>
      <c r="H103" s="13" t="str">
        <f aca="true">IF(G103="","",G103-TODAY())</f>
        <v/>
      </c>
      <c r="I103" s="17" t="str">
        <f aca="false">IF(C103="","",IF(F103="","Sin hacer nunca",IF(H103&lt;0,"Atrasada",IF(H103=0,"Toca hoy","Al día"))))</f>
        <v/>
      </c>
      <c r="J103" s="14"/>
    </row>
    <row r="104" customFormat="false" ht="15" hidden="false" customHeight="false" outlineLevel="0" collapsed="false">
      <c r="B104" s="14"/>
      <c r="C104" s="14"/>
      <c r="D104" s="14"/>
      <c r="E104" s="13" t="str">
        <f aca="false">IF(D104="","",IFERROR(INDEX(Listas!$B$2:$B$9,MATCH(D104,Listas!$A$2:$A$9,0)),""))</f>
        <v/>
      </c>
      <c r="F104" s="15"/>
      <c r="G104" s="16" t="str">
        <f aca="false">IF(OR(F104="",E104=""),"",F104+E104)</f>
        <v/>
      </c>
      <c r="H104" s="13" t="str">
        <f aca="true">IF(G104="","",G104-TODAY())</f>
        <v/>
      </c>
      <c r="I104" s="17" t="str">
        <f aca="false">IF(C104="","",IF(F104="","Sin hacer nunca",IF(H104&lt;0,"Atrasada",IF(H104=0,"Toca hoy","Al día"))))</f>
        <v/>
      </c>
      <c r="J104" s="14"/>
    </row>
    <row r="105" customFormat="false" ht="15" hidden="false" customHeight="false" outlineLevel="0" collapsed="false">
      <c r="B105" s="14"/>
      <c r="C105" s="14"/>
      <c r="D105" s="14"/>
      <c r="E105" s="13" t="str">
        <f aca="false">IF(D105="","",IFERROR(INDEX(Listas!$B$2:$B$9,MATCH(D105,Listas!$A$2:$A$9,0)),""))</f>
        <v/>
      </c>
      <c r="F105" s="15"/>
      <c r="G105" s="16" t="str">
        <f aca="false">IF(OR(F105="",E105=""),"",F105+E105)</f>
        <v/>
      </c>
      <c r="H105" s="13" t="str">
        <f aca="true">IF(G105="","",G105-TODAY())</f>
        <v/>
      </c>
      <c r="I105" s="17" t="str">
        <f aca="false">IF(C105="","",IF(F105="","Sin hacer nunca",IF(H105&lt;0,"Atrasada",IF(H105=0,"Toca hoy","Al día"))))</f>
        <v/>
      </c>
      <c r="J105" s="14"/>
    </row>
    <row r="106" customFormat="false" ht="15" hidden="false" customHeight="false" outlineLevel="0" collapsed="false">
      <c r="B106" s="14"/>
      <c r="C106" s="14"/>
      <c r="D106" s="14"/>
      <c r="E106" s="13" t="str">
        <f aca="false">IF(D106="","",IFERROR(INDEX(Listas!$B$2:$B$9,MATCH(D106,Listas!$A$2:$A$9,0)),""))</f>
        <v/>
      </c>
      <c r="F106" s="15"/>
      <c r="G106" s="16" t="str">
        <f aca="false">IF(OR(F106="",E106=""),"",F106+E106)</f>
        <v/>
      </c>
      <c r="H106" s="13" t="str">
        <f aca="true">IF(G106="","",G106-TODAY())</f>
        <v/>
      </c>
      <c r="I106" s="17" t="str">
        <f aca="false">IF(C106="","",IF(F106="","Sin hacer nunca",IF(H106&lt;0,"Atrasada",IF(H106=0,"Toca hoy","Al día"))))</f>
        <v/>
      </c>
      <c r="J106" s="14"/>
    </row>
    <row r="107" customFormat="false" ht="15" hidden="false" customHeight="false" outlineLevel="0" collapsed="false">
      <c r="B107" s="14"/>
      <c r="C107" s="14"/>
      <c r="D107" s="14"/>
      <c r="E107" s="13" t="str">
        <f aca="false">IF(D107="","",IFERROR(INDEX(Listas!$B$2:$B$9,MATCH(D107,Listas!$A$2:$A$9,0)),""))</f>
        <v/>
      </c>
      <c r="F107" s="15"/>
      <c r="G107" s="16" t="str">
        <f aca="false">IF(OR(F107="",E107=""),"",F107+E107)</f>
        <v/>
      </c>
      <c r="H107" s="13" t="str">
        <f aca="true">IF(G107="","",G107-TODAY())</f>
        <v/>
      </c>
      <c r="I107" s="17" t="str">
        <f aca="false">IF(C107="","",IF(F107="","Sin hacer nunca",IF(H107&lt;0,"Atrasada",IF(H107=0,"Toca hoy","Al día"))))</f>
        <v/>
      </c>
      <c r="J107" s="14"/>
    </row>
    <row r="108" customFormat="false" ht="15" hidden="false" customHeight="false" outlineLevel="0" collapsed="false">
      <c r="B108" s="14"/>
      <c r="C108" s="14"/>
      <c r="D108" s="14"/>
      <c r="E108" s="13" t="str">
        <f aca="false">IF(D108="","",IFERROR(INDEX(Listas!$B$2:$B$9,MATCH(D108,Listas!$A$2:$A$9,0)),""))</f>
        <v/>
      </c>
      <c r="F108" s="15"/>
      <c r="G108" s="16" t="str">
        <f aca="false">IF(OR(F108="",E108=""),"",F108+E108)</f>
        <v/>
      </c>
      <c r="H108" s="13" t="str">
        <f aca="true">IF(G108="","",G108-TODAY())</f>
        <v/>
      </c>
      <c r="I108" s="17" t="str">
        <f aca="false">IF(C108="","",IF(F108="","Sin hacer nunca",IF(H108&lt;0,"Atrasada",IF(H108=0,"Toca hoy","Al día"))))</f>
        <v/>
      </c>
      <c r="J108" s="14"/>
    </row>
    <row r="109" customFormat="false" ht="15" hidden="false" customHeight="false" outlineLevel="0" collapsed="false">
      <c r="B109" s="14"/>
      <c r="C109" s="14"/>
      <c r="D109" s="14"/>
      <c r="E109" s="13" t="str">
        <f aca="false">IF(D109="","",IFERROR(INDEX(Listas!$B$2:$B$9,MATCH(D109,Listas!$A$2:$A$9,0)),""))</f>
        <v/>
      </c>
      <c r="F109" s="15"/>
      <c r="G109" s="16" t="str">
        <f aca="false">IF(OR(F109="",E109=""),"",F109+E109)</f>
        <v/>
      </c>
      <c r="H109" s="13" t="str">
        <f aca="true">IF(G109="","",G109-TODAY())</f>
        <v/>
      </c>
      <c r="I109" s="17" t="str">
        <f aca="false">IF(C109="","",IF(F109="","Sin hacer nunca",IF(H109&lt;0,"Atrasada",IF(H109=0,"Toca hoy","Al día"))))</f>
        <v/>
      </c>
      <c r="J109" s="14"/>
    </row>
    <row r="110" customFormat="false" ht="15" hidden="false" customHeight="false" outlineLevel="0" collapsed="false">
      <c r="B110" s="14"/>
      <c r="C110" s="14"/>
      <c r="D110" s="14"/>
      <c r="E110" s="13" t="str">
        <f aca="false">IF(D110="","",IFERROR(INDEX(Listas!$B$2:$B$9,MATCH(D110,Listas!$A$2:$A$9,0)),""))</f>
        <v/>
      </c>
      <c r="F110" s="15"/>
      <c r="G110" s="16" t="str">
        <f aca="false">IF(OR(F110="",E110=""),"",F110+E110)</f>
        <v/>
      </c>
      <c r="H110" s="13" t="str">
        <f aca="true">IF(G110="","",G110-TODAY())</f>
        <v/>
      </c>
      <c r="I110" s="17" t="str">
        <f aca="false">IF(C110="","",IF(F110="","Sin hacer nunca",IF(H110&lt;0,"Atrasada",IF(H110=0,"Toca hoy","Al día"))))</f>
        <v/>
      </c>
      <c r="J110" s="14"/>
    </row>
    <row r="111" customFormat="false" ht="15" hidden="false" customHeight="false" outlineLevel="0" collapsed="false">
      <c r="B111" s="14"/>
      <c r="C111" s="14"/>
      <c r="D111" s="14"/>
      <c r="E111" s="13" t="str">
        <f aca="false">IF(D111="","",IFERROR(INDEX(Listas!$B$2:$B$9,MATCH(D111,Listas!$A$2:$A$9,0)),""))</f>
        <v/>
      </c>
      <c r="F111" s="15"/>
      <c r="G111" s="16" t="str">
        <f aca="false">IF(OR(F111="",E111=""),"",F111+E111)</f>
        <v/>
      </c>
      <c r="H111" s="13" t="str">
        <f aca="true">IF(G111="","",G111-TODAY())</f>
        <v/>
      </c>
      <c r="I111" s="17" t="str">
        <f aca="false">IF(C111="","",IF(F111="","Sin hacer nunca",IF(H111&lt;0,"Atrasada",IF(H111=0,"Toca hoy","Al día"))))</f>
        <v/>
      </c>
      <c r="J111" s="14"/>
    </row>
    <row r="112" customFormat="false" ht="15" hidden="false" customHeight="false" outlineLevel="0" collapsed="false">
      <c r="B112" s="14"/>
      <c r="C112" s="14"/>
      <c r="D112" s="14"/>
      <c r="E112" s="13" t="str">
        <f aca="false">IF(D112="","",IFERROR(INDEX(Listas!$B$2:$B$9,MATCH(D112,Listas!$A$2:$A$9,0)),""))</f>
        <v/>
      </c>
      <c r="F112" s="15"/>
      <c r="G112" s="16" t="str">
        <f aca="false">IF(OR(F112="",E112=""),"",F112+E112)</f>
        <v/>
      </c>
      <c r="H112" s="13" t="str">
        <f aca="true">IF(G112="","",G112-TODAY())</f>
        <v/>
      </c>
      <c r="I112" s="17" t="str">
        <f aca="false">IF(C112="","",IF(F112="","Sin hacer nunca",IF(H112&lt;0,"Atrasada",IF(H112=0,"Toca hoy","Al día"))))</f>
        <v/>
      </c>
      <c r="J112" s="14"/>
    </row>
    <row r="113" customFormat="false" ht="15" hidden="false" customHeight="false" outlineLevel="0" collapsed="false">
      <c r="B113" s="14"/>
      <c r="C113" s="14"/>
      <c r="D113" s="14"/>
      <c r="E113" s="13" t="str">
        <f aca="false">IF(D113="","",IFERROR(INDEX(Listas!$B$2:$B$9,MATCH(D113,Listas!$A$2:$A$9,0)),""))</f>
        <v/>
      </c>
      <c r="F113" s="15"/>
      <c r="G113" s="16" t="str">
        <f aca="false">IF(OR(F113="",E113=""),"",F113+E113)</f>
        <v/>
      </c>
      <c r="H113" s="13" t="str">
        <f aca="true">IF(G113="","",G113-TODAY())</f>
        <v/>
      </c>
      <c r="I113" s="17" t="str">
        <f aca="false">IF(C113="","",IF(F113="","Sin hacer nunca",IF(H113&lt;0,"Atrasada",IF(H113=0,"Toca hoy","Al día"))))</f>
        <v/>
      </c>
      <c r="J113" s="14"/>
    </row>
    <row r="114" customFormat="false" ht="15" hidden="false" customHeight="false" outlineLevel="0" collapsed="false">
      <c r="B114" s="14"/>
      <c r="C114" s="14"/>
      <c r="D114" s="14"/>
      <c r="E114" s="13" t="str">
        <f aca="false">IF(D114="","",IFERROR(INDEX(Listas!$B$2:$B$9,MATCH(D114,Listas!$A$2:$A$9,0)),""))</f>
        <v/>
      </c>
      <c r="F114" s="15"/>
      <c r="G114" s="16" t="str">
        <f aca="false">IF(OR(F114="",E114=""),"",F114+E114)</f>
        <v/>
      </c>
      <c r="H114" s="13" t="str">
        <f aca="true">IF(G114="","",G114-TODAY())</f>
        <v/>
      </c>
      <c r="I114" s="17" t="str">
        <f aca="false">IF(C114="","",IF(F114="","Sin hacer nunca",IF(H114&lt;0,"Atrasada",IF(H114=0,"Toca hoy","Al día"))))</f>
        <v/>
      </c>
      <c r="J114" s="14"/>
    </row>
    <row r="115" customFormat="false" ht="15" hidden="false" customHeight="false" outlineLevel="0" collapsed="false">
      <c r="B115" s="14"/>
      <c r="C115" s="14"/>
      <c r="D115" s="14"/>
      <c r="E115" s="13" t="str">
        <f aca="false">IF(D115="","",IFERROR(INDEX(Listas!$B$2:$B$9,MATCH(D115,Listas!$A$2:$A$9,0)),""))</f>
        <v/>
      </c>
      <c r="F115" s="15"/>
      <c r="G115" s="16" t="str">
        <f aca="false">IF(OR(F115="",E115=""),"",F115+E115)</f>
        <v/>
      </c>
      <c r="H115" s="13" t="str">
        <f aca="true">IF(G115="","",G115-TODAY())</f>
        <v/>
      </c>
      <c r="I115" s="17" t="str">
        <f aca="false">IF(C115="","",IF(F115="","Sin hacer nunca",IF(H115&lt;0,"Atrasada",IF(H115=0,"Toca hoy","Al día"))))</f>
        <v/>
      </c>
      <c r="J115" s="14"/>
    </row>
    <row r="116" customFormat="false" ht="15" hidden="false" customHeight="false" outlineLevel="0" collapsed="false">
      <c r="B116" s="14"/>
      <c r="C116" s="14"/>
      <c r="D116" s="14"/>
      <c r="E116" s="13" t="str">
        <f aca="false">IF(D116="","",IFERROR(INDEX(Listas!$B$2:$B$9,MATCH(D116,Listas!$A$2:$A$9,0)),""))</f>
        <v/>
      </c>
      <c r="F116" s="15"/>
      <c r="G116" s="16" t="str">
        <f aca="false">IF(OR(F116="",E116=""),"",F116+E116)</f>
        <v/>
      </c>
      <c r="H116" s="13" t="str">
        <f aca="true">IF(G116="","",G116-TODAY())</f>
        <v/>
      </c>
      <c r="I116" s="17" t="str">
        <f aca="false">IF(C116="","",IF(F116="","Sin hacer nunca",IF(H116&lt;0,"Atrasada",IF(H116=0,"Toca hoy","Al día"))))</f>
        <v/>
      </c>
      <c r="J116" s="14"/>
    </row>
    <row r="117" customFormat="false" ht="15" hidden="false" customHeight="false" outlineLevel="0" collapsed="false">
      <c r="B117" s="14"/>
      <c r="C117" s="14"/>
      <c r="D117" s="14"/>
      <c r="E117" s="13" t="str">
        <f aca="false">IF(D117="","",IFERROR(INDEX(Listas!$B$2:$B$9,MATCH(D117,Listas!$A$2:$A$9,0)),""))</f>
        <v/>
      </c>
      <c r="F117" s="15"/>
      <c r="G117" s="16" t="str">
        <f aca="false">IF(OR(F117="",E117=""),"",F117+E117)</f>
        <v/>
      </c>
      <c r="H117" s="13" t="str">
        <f aca="true">IF(G117="","",G117-TODAY())</f>
        <v/>
      </c>
      <c r="I117" s="17" t="str">
        <f aca="false">IF(C117="","",IF(F117="","Sin hacer nunca",IF(H117&lt;0,"Atrasada",IF(H117=0,"Toca hoy","Al día"))))</f>
        <v/>
      </c>
      <c r="J117" s="14"/>
    </row>
    <row r="118" customFormat="false" ht="15" hidden="false" customHeight="false" outlineLevel="0" collapsed="false">
      <c r="B118" s="14"/>
      <c r="C118" s="14"/>
      <c r="D118" s="14"/>
      <c r="E118" s="13" t="str">
        <f aca="false">IF(D118="","",IFERROR(INDEX(Listas!$B$2:$B$9,MATCH(D118,Listas!$A$2:$A$9,0)),""))</f>
        <v/>
      </c>
      <c r="F118" s="15"/>
      <c r="G118" s="16" t="str">
        <f aca="false">IF(OR(F118="",E118=""),"",F118+E118)</f>
        <v/>
      </c>
      <c r="H118" s="13" t="str">
        <f aca="true">IF(G118="","",G118-TODAY())</f>
        <v/>
      </c>
      <c r="I118" s="17" t="str">
        <f aca="false">IF(C118="","",IF(F118="","Sin hacer nunca",IF(H118&lt;0,"Atrasada",IF(H118=0,"Toca hoy","Al día"))))</f>
        <v/>
      </c>
      <c r="J118" s="14"/>
    </row>
    <row r="119" customFormat="false" ht="15" hidden="false" customHeight="false" outlineLevel="0" collapsed="false">
      <c r="B119" s="14"/>
      <c r="C119" s="14"/>
      <c r="D119" s="14"/>
      <c r="E119" s="13" t="str">
        <f aca="false">IF(D119="","",IFERROR(INDEX(Listas!$B$2:$B$9,MATCH(D119,Listas!$A$2:$A$9,0)),""))</f>
        <v/>
      </c>
      <c r="F119" s="15"/>
      <c r="G119" s="16" t="str">
        <f aca="false">IF(OR(F119="",E119=""),"",F119+E119)</f>
        <v/>
      </c>
      <c r="H119" s="13" t="str">
        <f aca="true">IF(G119="","",G119-TODAY())</f>
        <v/>
      </c>
      <c r="I119" s="17" t="str">
        <f aca="false">IF(C119="","",IF(F119="","Sin hacer nunca",IF(H119&lt;0,"Atrasada",IF(H119=0,"Toca hoy","Al día"))))</f>
        <v/>
      </c>
      <c r="J119" s="14"/>
    </row>
    <row r="120" customFormat="false" ht="15" hidden="false" customHeight="false" outlineLevel="0" collapsed="false">
      <c r="B120" s="14"/>
      <c r="C120" s="14"/>
      <c r="D120" s="14"/>
      <c r="E120" s="13" t="str">
        <f aca="false">IF(D120="","",IFERROR(INDEX(Listas!$B$2:$B$9,MATCH(D120,Listas!$A$2:$A$9,0)),""))</f>
        <v/>
      </c>
      <c r="F120" s="15"/>
      <c r="G120" s="16" t="str">
        <f aca="false">IF(OR(F120="",E120=""),"",F120+E120)</f>
        <v/>
      </c>
      <c r="H120" s="13" t="str">
        <f aca="true">IF(G120="","",G120-TODAY())</f>
        <v/>
      </c>
      <c r="I120" s="17" t="str">
        <f aca="false">IF(C120="","",IF(F120="","Sin hacer nunca",IF(H120&lt;0,"Atrasada",IF(H120=0,"Toca hoy","Al día"))))</f>
        <v/>
      </c>
      <c r="J120" s="14"/>
    </row>
    <row r="121" customFormat="false" ht="15" hidden="false" customHeight="false" outlineLevel="0" collapsed="false">
      <c r="B121" s="14"/>
      <c r="C121" s="14"/>
      <c r="D121" s="14"/>
      <c r="E121" s="13" t="str">
        <f aca="false">IF(D121="","",IFERROR(INDEX(Listas!$B$2:$B$9,MATCH(D121,Listas!$A$2:$A$9,0)),""))</f>
        <v/>
      </c>
      <c r="F121" s="15"/>
      <c r="G121" s="16" t="str">
        <f aca="false">IF(OR(F121="",E121=""),"",F121+E121)</f>
        <v/>
      </c>
      <c r="H121" s="13" t="str">
        <f aca="true">IF(G121="","",G121-TODAY())</f>
        <v/>
      </c>
      <c r="I121" s="17" t="str">
        <f aca="false">IF(C121="","",IF(F121="","Sin hacer nunca",IF(H121&lt;0,"Atrasada",IF(H121=0,"Toca hoy","Al día"))))</f>
        <v/>
      </c>
      <c r="J121" s="14"/>
    </row>
    <row r="122" customFormat="false" ht="15" hidden="false" customHeight="false" outlineLevel="0" collapsed="false">
      <c r="B122" s="14"/>
      <c r="C122" s="14"/>
      <c r="D122" s="14"/>
      <c r="E122" s="13" t="str">
        <f aca="false">IF(D122="","",IFERROR(INDEX(Listas!$B$2:$B$9,MATCH(D122,Listas!$A$2:$A$9,0)),""))</f>
        <v/>
      </c>
      <c r="F122" s="15"/>
      <c r="G122" s="16" t="str">
        <f aca="false">IF(OR(F122="",E122=""),"",F122+E122)</f>
        <v/>
      </c>
      <c r="H122" s="13" t="str">
        <f aca="true">IF(G122="","",G122-TODAY())</f>
        <v/>
      </c>
      <c r="I122" s="17" t="str">
        <f aca="false">IF(C122="","",IF(F122="","Sin hacer nunca",IF(H122&lt;0,"Atrasada",IF(H122=0,"Toca hoy","Al día"))))</f>
        <v/>
      </c>
      <c r="J122" s="14"/>
    </row>
    <row r="123" customFormat="false" ht="15" hidden="false" customHeight="false" outlineLevel="0" collapsed="false">
      <c r="B123" s="14"/>
      <c r="C123" s="14"/>
      <c r="D123" s="14"/>
      <c r="E123" s="13" t="str">
        <f aca="false">IF(D123="","",IFERROR(INDEX(Listas!$B$2:$B$9,MATCH(D123,Listas!$A$2:$A$9,0)),""))</f>
        <v/>
      </c>
      <c r="F123" s="15"/>
      <c r="G123" s="16" t="str">
        <f aca="false">IF(OR(F123="",E123=""),"",F123+E123)</f>
        <v/>
      </c>
      <c r="H123" s="13" t="str">
        <f aca="true">IF(G123="","",G123-TODAY())</f>
        <v/>
      </c>
      <c r="I123" s="17" t="str">
        <f aca="false">IF(C123="","",IF(F123="","Sin hacer nunca",IF(H123&lt;0,"Atrasada",IF(H123=0,"Toca hoy","Al día"))))</f>
        <v/>
      </c>
      <c r="J123" s="14"/>
    </row>
    <row r="124" customFormat="false" ht="15" hidden="false" customHeight="false" outlineLevel="0" collapsed="false">
      <c r="B124" s="14"/>
      <c r="C124" s="14"/>
      <c r="D124" s="14"/>
      <c r="E124" s="13" t="str">
        <f aca="false">IF(D124="","",IFERROR(INDEX(Listas!$B$2:$B$9,MATCH(D124,Listas!$A$2:$A$9,0)),""))</f>
        <v/>
      </c>
      <c r="F124" s="15"/>
      <c r="G124" s="16" t="str">
        <f aca="false">IF(OR(F124="",E124=""),"",F124+E124)</f>
        <v/>
      </c>
      <c r="H124" s="13" t="str">
        <f aca="true">IF(G124="","",G124-TODAY())</f>
        <v/>
      </c>
      <c r="I124" s="17" t="str">
        <f aca="false">IF(C124="","",IF(F124="","Sin hacer nunca",IF(H124&lt;0,"Atrasada",IF(H124=0,"Toca hoy","Al día"))))</f>
        <v/>
      </c>
      <c r="J124" s="14"/>
    </row>
    <row r="125" customFormat="false" ht="15" hidden="false" customHeight="false" outlineLevel="0" collapsed="false">
      <c r="B125" s="14"/>
      <c r="C125" s="14"/>
      <c r="D125" s="14"/>
      <c r="E125" s="13" t="str">
        <f aca="false">IF(D125="","",IFERROR(INDEX(Listas!$B$2:$B$9,MATCH(D125,Listas!$A$2:$A$9,0)),""))</f>
        <v/>
      </c>
      <c r="F125" s="15"/>
      <c r="G125" s="16" t="str">
        <f aca="false">IF(OR(F125="",E125=""),"",F125+E125)</f>
        <v/>
      </c>
      <c r="H125" s="13" t="str">
        <f aca="true">IF(G125="","",G125-TODAY())</f>
        <v/>
      </c>
      <c r="I125" s="17" t="str">
        <f aca="false">IF(C125="","",IF(F125="","Sin hacer nunca",IF(H125&lt;0,"Atrasada",IF(H125=0,"Toca hoy","Al día"))))</f>
        <v/>
      </c>
      <c r="J125" s="14"/>
    </row>
  </sheetData>
  <sheetProtection sheet="true" formatCells="false" formatColumns="false" formatRows="false" sort="false" autoFilter="false"/>
  <autoFilter ref="B5:J125"/>
  <mergeCells count="1">
    <mergeCell ref="B2:J2"/>
  </mergeCells>
  <conditionalFormatting sqref="I6:I125">
    <cfRule type="expression" priority="2" aboveAverage="0" equalAverage="0" bottom="0" percent="0" rank="0" text="" dxfId="0">
      <formula>I6="Atrasada"</formula>
    </cfRule>
    <cfRule type="expression" priority="3" aboveAverage="0" equalAverage="0" bottom="0" percent="0" rank="0" text="" dxfId="7">
      <formula>I6="Toca hoy"</formula>
    </cfRule>
  </conditionalFormatting>
  <dataValidations count="2">
    <dataValidation allowBlank="true" errorStyle="stop" operator="between" showDropDown="false" showErrorMessage="false" showInputMessage="false" sqref="B6:B125" type="list">
      <formula1>Listas!$C$2:$C$11</formula1>
      <formula2>0</formula2>
    </dataValidation>
    <dataValidation allowBlank="true" errorStyle="stop" operator="between" showDropDown="false" showErrorMessage="true" showInputMessage="false" sqref="D6:D125" type="list">
      <formula1>Listas!$A$2:$A$9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2026-08-11T14:47:26Z</dcterms:created>
  <dc:creator>openpyxl</dc:creator>
  <dc:description/>
  <dc:language>en-US</dc:language>
  <cp:lastModifiedBy/>
  <dcterms:modified xsi:type="dcterms:W3CDTF">2026-08-11T14:47:26Z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