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Semana" sheetId="3" state="visible" r:id="rId5"/>
    <sheet name="Resumen" sheetId="4" state="visible" r:id="rId6"/>
  </sheets>
  <definedNames>
    <definedName function="false" hidden="true" localSheetId="2" name="_xlnm._FilterDatabase" vbProcedure="false">Semana!$B$12:$H$82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<sst xmlns="http://schemas.openxmlformats.org/spreadsheetml/2006/main" count="114" uniqueCount="71">
  <si>
    <t xml:space="preserve">Planificador semanal</t>
  </si>
  <si>
    <t xml:space="preserve">Plantilla gratuita de PlantillasDeCalculo.com</t>
  </si>
  <si>
    <t xml:space="preserve">CÓMO USARLA</t>
  </si>
  <si>
    <t xml:space="preserve">1.  Pon la fecha del lunes y empieza por las tres cosas que sí o sí quieres sacar.</t>
  </si>
  <si>
    <t xml:space="preserve">2.  Vuelca todas las tareas de la semana, con su área y el día en que piensas hacerlas.</t>
  </si>
  <si>
    <t xml:space="preserve">3.  Estima los minutos de cada una. Es lo que evita planificar catorce horas en un martes.</t>
  </si>
  <si>
    <t xml:space="preserve">4.  Ve cambiando el estado. Las hechas se pintan de verde y las de prioridad alta destacan en ámbar.</t>
  </si>
  <si>
    <t xml:space="preserve">5.  Filtra por día desde la cabecera para tener delante solo lo de hoy.</t>
  </si>
  <si>
    <t xml:space="preserve">6.  «Resumen» te da el porcentaje completado, los minutos por día y el aviso de prioridades altas sin hacer.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</si>
  <si>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</si>
  <si>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</si>
  <si>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</si>
  <si>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</si>
  <si>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Si el total de minutos de un día supera las horas que tienes libres, el problema es el plan.</t>
  </si>
  <si>
    <t xml:space="preserve">Las tareas sin día se pueden marcar como «Sin asignar» y quedan a la vista como colchón.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</si>
  <si>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</si>
  <si>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</si>
  <si>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Día</t>
  </si>
  <si>
    <t xml:space="preserve">Prioridad</t>
  </si>
  <si>
    <t xml:space="preserve">Estado</t>
  </si>
  <si>
    <t xml:space="preserve">Área</t>
  </si>
  <si>
    <t xml:space="preserve">Lunes</t>
  </si>
  <si>
    <t xml:space="preserve">Alta</t>
  </si>
  <si>
    <t xml:space="preserve">Pendiente</t>
  </si>
  <si>
    <t xml:space="preserve">Trabajo</t>
  </si>
  <si>
    <t xml:space="preserve">Martes</t>
  </si>
  <si>
    <t xml:space="preserve">Media</t>
  </si>
  <si>
    <t xml:space="preserve">En curso</t>
  </si>
  <si>
    <t xml:space="preserve">Casa</t>
  </si>
  <si>
    <t xml:space="preserve">Miércoles</t>
  </si>
  <si>
    <t xml:space="preserve">Baja</t>
  </si>
  <si>
    <t xml:space="preserve">Hecha</t>
  </si>
  <si>
    <t xml:space="preserve">Personal</t>
  </si>
  <si>
    <t xml:space="preserve">Jueves</t>
  </si>
  <si>
    <t xml:space="preserve">Aplazada</t>
  </si>
  <si>
    <t xml:space="preserve">Salud</t>
  </si>
  <si>
    <t xml:space="preserve">Viernes</t>
  </si>
  <si>
    <t xml:space="preserve">Familia</t>
  </si>
  <si>
    <t xml:space="preserve">Sábado</t>
  </si>
  <si>
    <t xml:space="preserve">Estudio</t>
  </si>
  <si>
    <t xml:space="preserve">Domingo</t>
  </si>
  <si>
    <t xml:space="preserve">Ocio</t>
  </si>
  <si>
    <t xml:space="preserve">Sin asignar</t>
  </si>
  <si>
    <t xml:space="preserve">PLANIFICADOR SEMANAL</t>
  </si>
  <si>
    <t xml:space="preserve">Semana del</t>
  </si>
  <si>
    <t xml:space="preserve">2026-08-17</t>
  </si>
  <si>
    <t xml:space="preserve">LAS TRES COSAS QUE SÍ O SÍ</t>
  </si>
  <si>
    <t xml:space="preserve">Si solo consigues hacer tres cosas esta semana, que sean estas.</t>
  </si>
  <si>
    <t xml:space="preserve">1.</t>
  </si>
  <si>
    <t xml:space="preserve">2.</t>
  </si>
  <si>
    <t xml:space="preserve">3.</t>
  </si>
  <si>
    <t xml:space="preserve">Tarea</t>
  </si>
  <si>
    <t xml:space="preserve">Minutos</t>
  </si>
  <si>
    <t xml:space="preserve">Notas</t>
  </si>
  <si>
    <t xml:space="preserve">Terminar informe trimestral</t>
  </si>
  <si>
    <t xml:space="preserve">Llamar al fontanero</t>
  </si>
  <si>
    <t xml:space="preserve">Entrenar</t>
  </si>
  <si>
    <t xml:space="preserve">Comida familiar</t>
  </si>
  <si>
    <t xml:space="preserve">Revisar presupuesto del mes</t>
  </si>
  <si>
    <t xml:space="preserve">CÓMO HA IDO LA SEMANA</t>
  </si>
  <si>
    <t xml:space="preserve">Por día</t>
  </si>
  <si>
    <t xml:space="preserve">Por área</t>
  </si>
  <si>
    <t xml:space="preserve">Tareas de la semana</t>
  </si>
  <si>
    <t xml:space="preserve">Tareas</t>
  </si>
  <si>
    <t xml:space="preserve">Hechas</t>
  </si>
  <si>
    <t xml:space="preserve">Pendientes</t>
  </si>
  <si>
    <t xml:space="preserve">Aplazadas</t>
  </si>
  <si>
    <t xml:space="preserve">% completado</t>
  </si>
  <si>
    <t xml:space="preserve">Minutos planificados</t>
  </si>
  <si>
    <t xml:space="preserve">Horas planificadas</t>
  </si>
  <si>
    <t xml:space="preserve">Prioridades altas sin hacer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</si>
</sst>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0.0%"/>
    <numFmt numFmtId="168" formatCode="#,##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ill>
        <patternFill patternType="solid">
          <fgColor rgb="FFD1FAE5"/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Minutos por día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Resumen!G4</c:f>
              <c:strCache>
                <c:ptCount val="1"/>
                <c:pt idx="0">
                  <c:v>Minutos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Resumen!$E$5:$E$11</c:f>
              <c:strCache>
                <c:ptCount val="7"/>
                <c:pt idx="0">
                  <c:v>Lunes</c:v>
                </c:pt>
                <c:pt idx="1">
                  <c:v>Martes</c:v>
                </c:pt>
                <c:pt idx="2">
                  <c:v>Miércoles</c:v>
                </c:pt>
                <c:pt idx="3">
                  <c:v>Jueves</c:v>
                </c:pt>
                <c:pt idx="4">
                  <c:v>Viernes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Resumen!$G$5:$G$11</c:f>
              <c:numCache>
                <c:formatCode>#,##0</c:formatCode>
                <c:ptCount val="7"/>
                <c:pt idx="0">
                  <c:v>130</c:v>
                </c:pt>
                <c:pt idx="1">
                  <c:v>60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  <c:pt idx="5">
                  <c:v>0</c:v>
                </c:pt>
                <c:pt idx="6">
                  <c:v>180</c:v>
                </c:pt>
              </c:numCache>
            </c:numRef>
          </c:val>
        </c:ser>
        <c:gapWidth val="150"/>
        <c:overlap val="0"/>
        <c:axId val="59191095"/>
        <c:axId val="29588971"/>
      </c:barChart>
      <c:catAx>
        <c:axId val="59191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588971"/>
        <c:crosses val="autoZero"/>
        <c:auto val="1"/>
        <c:lblAlgn val="ctr"/>
        <c:lblOffset val="100"/>
        <c:noMultiLvlLbl val="0"/>
      </c:catAx>
      <c:valAx>
        <c:axId val="295889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1910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14</xdr:row>
      <xdr:rowOff>0</xdr:rowOff>
    </xdr:from>
    <xdr:to>
      <xdr:col>6</xdr:col>
      <xdr:colOff>176400</xdr:colOff>
      <xdr:row>27</xdr:row>
      <xdr:rowOff>43200</xdr:rowOff>
    </xdr:to>
    <xdr:graphicFrame>
      <xdr:nvGraphicFramePr>
        <xdr:cNvPr id="0" name="Chart 1"/>
        <xdr:cNvGraphicFramePr/>
      </xdr:nvGraphicFramePr>
      <xdr:xfrm>
        <a:off x="141120" y="309564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</row>
    <row r="2" customFormat="false" ht="15" hidden="false" customHeight="false" outlineLevel="0" collapsed="false">
      <c r="A2" s="0" t="s">
        <v>21</v>
      </c>
      <c r="B2" s="0" t="s">
        <v>22</v>
      </c>
      <c r="C2" s="0" t="s">
        <v>23</v>
      </c>
      <c r="D2" s="0" t="s">
        <v>24</v>
      </c>
    </row>
    <row r="3" customFormat="false" ht="15" hidden="false" customHeight="false" outlineLevel="0" collapsed="false">
      <c r="A3" s="0" t="s">
        <v>25</v>
      </c>
      <c r="B3" s="0" t="s">
        <v>26</v>
      </c>
      <c r="C3" s="0" t="s">
        <v>27</v>
      </c>
      <c r="D3" s="0" t="s">
        <v>28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32</v>
      </c>
    </row>
    <row r="5" customFormat="false" ht="15" hidden="false" customHeight="false" outlineLevel="0" collapsed="false">
      <c r="A5" s="0" t="s">
        <v>33</v>
      </c>
      <c r="C5" s="0" t="s">
        <v>34</v>
      </c>
      <c r="D5" s="0" t="s">
        <v>35</v>
      </c>
    </row>
    <row r="6" customFormat="false" ht="15" hidden="false" customHeight="false" outlineLevel="0" collapsed="false">
      <c r="A6" s="0" t="s">
        <v>36</v>
      </c>
      <c r="D6" s="0" t="s">
        <v>37</v>
      </c>
    </row>
    <row r="7" customFormat="false" ht="15" hidden="false" customHeight="false" outlineLevel="0" collapsed="false">
      <c r="A7" s="0" t="s">
        <v>38</v>
      </c>
      <c r="D7" s="0" t="s">
        <v>39</v>
      </c>
    </row>
    <row r="8" customFormat="false" ht="15" hidden="false" customHeight="false" outlineLevel="0" collapsed="false">
      <c r="A8" s="0" t="s">
        <v>40</v>
      </c>
      <c r="D8" s="0" t="s">
        <v>41</v>
      </c>
    </row>
    <row r="9" customFormat="false" ht="15" hidden="false" customHeight="false" outlineLevel="0" collapsed="false">
      <c r="A9" s="0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30"/>
  </cols>
  <sheetData>
    <row r="2" customFormat="false" ht="33.75" hidden="false" customHeight="true" outlineLevel="0" collapsed="false">
      <c r="B2" s="8" t="s">
        <v>43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9" t="s">
        <v>44</v>
      </c>
      <c r="C4" s="10" t="s">
        <v>45</v>
      </c>
    </row>
    <row r="6" customFormat="false" ht="15" hidden="false" customHeight="false" outlineLevel="0" collapsed="false">
      <c r="B6" s="3" t="s">
        <v>46</v>
      </c>
    </row>
    <row r="7" customFormat="false" ht="15" hidden="false" customHeight="false" outlineLevel="0" collapsed="false">
      <c r="B7" s="7" t="s">
        <v>47</v>
      </c>
    </row>
    <row r="8" customFormat="false" ht="15" hidden="false" customHeight="false" outlineLevel="0" collapsed="false">
      <c r="B8" s="9" t="s">
        <v>48</v>
      </c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B9" s="9" t="s">
        <v>49</v>
      </c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B10" s="9" t="s">
        <v>50</v>
      </c>
      <c r="C10" s="11"/>
      <c r="D10" s="11"/>
      <c r="E10" s="11"/>
      <c r="F10" s="11"/>
      <c r="G10" s="11"/>
      <c r="H10" s="11"/>
    </row>
    <row r="12" customFormat="false" ht="30" hidden="false" customHeight="true" outlineLevel="0" collapsed="false">
      <c r="B12" s="12" t="s">
        <v>51</v>
      </c>
      <c r="C12" s="12" t="s">
        <v>20</v>
      </c>
      <c r="D12" s="12" t="s">
        <v>17</v>
      </c>
      <c r="E12" s="12" t="s">
        <v>18</v>
      </c>
      <c r="F12" s="12" t="s">
        <v>52</v>
      </c>
      <c r="G12" s="12" t="s">
        <v>19</v>
      </c>
      <c r="H12" s="12" t="s">
        <v>53</v>
      </c>
    </row>
    <row r="13" customFormat="false" ht="15" hidden="false" customHeight="false" outlineLevel="0" collapsed="false">
      <c r="B13" s="11" t="s">
        <v>54</v>
      </c>
      <c r="C13" s="11" t="s">
        <v>24</v>
      </c>
      <c r="D13" s="11" t="s">
        <v>21</v>
      </c>
      <c r="E13" s="11" t="s">
        <v>22</v>
      </c>
      <c r="F13" s="13" t="n">
        <v>120</v>
      </c>
      <c r="G13" s="11" t="s">
        <v>23</v>
      </c>
      <c r="H13" s="11"/>
    </row>
    <row r="14" customFormat="false" ht="15" hidden="false" customHeight="false" outlineLevel="0" collapsed="false">
      <c r="B14" s="11" t="s">
        <v>55</v>
      </c>
      <c r="C14" s="11" t="s">
        <v>28</v>
      </c>
      <c r="D14" s="11" t="s">
        <v>21</v>
      </c>
      <c r="E14" s="11" t="s">
        <v>22</v>
      </c>
      <c r="F14" s="13" t="n">
        <v>10</v>
      </c>
      <c r="G14" s="11" t="s">
        <v>31</v>
      </c>
      <c r="H14" s="11"/>
    </row>
    <row r="15" customFormat="false" ht="15" hidden="false" customHeight="false" outlineLevel="0" collapsed="false">
      <c r="B15" s="11" t="s">
        <v>56</v>
      </c>
      <c r="C15" s="11" t="s">
        <v>35</v>
      </c>
      <c r="D15" s="11" t="s">
        <v>25</v>
      </c>
      <c r="E15" s="11" t="s">
        <v>26</v>
      </c>
      <c r="F15" s="13" t="n">
        <v>60</v>
      </c>
      <c r="G15" s="11" t="s">
        <v>23</v>
      </c>
      <c r="H15" s="11"/>
    </row>
    <row r="16" customFormat="false" ht="15" hidden="false" customHeight="false" outlineLevel="0" collapsed="false">
      <c r="B16" s="11" t="s">
        <v>57</v>
      </c>
      <c r="C16" s="11" t="s">
        <v>37</v>
      </c>
      <c r="D16" s="11" t="s">
        <v>40</v>
      </c>
      <c r="E16" s="11" t="s">
        <v>26</v>
      </c>
      <c r="F16" s="13" t="n">
        <v>180</v>
      </c>
      <c r="G16" s="11" t="s">
        <v>23</v>
      </c>
      <c r="H16" s="11"/>
    </row>
    <row r="17" customFormat="false" ht="15" hidden="false" customHeight="false" outlineLevel="0" collapsed="false">
      <c r="B17" s="11" t="s">
        <v>58</v>
      </c>
      <c r="C17" s="11" t="s">
        <v>32</v>
      </c>
      <c r="D17" s="11" t="s">
        <v>36</v>
      </c>
      <c r="E17" s="11" t="s">
        <v>30</v>
      </c>
      <c r="F17" s="13" t="n">
        <v>30</v>
      </c>
      <c r="G17" s="11" t="s">
        <v>23</v>
      </c>
      <c r="H17" s="11"/>
    </row>
    <row r="18" customFormat="false" ht="15" hidden="false" customHeight="false" outlineLevel="0" collapsed="false">
      <c r="B18" s="11"/>
      <c r="C18" s="11"/>
      <c r="D18" s="11"/>
      <c r="E18" s="11"/>
      <c r="F18" s="13"/>
      <c r="G18" s="11"/>
      <c r="H18" s="11"/>
    </row>
    <row r="19" customFormat="false" ht="15" hidden="false" customHeight="false" outlineLevel="0" collapsed="false">
      <c r="B19" s="11"/>
      <c r="C19" s="11"/>
      <c r="D19" s="11"/>
      <c r="E19" s="11"/>
      <c r="F19" s="13"/>
      <c r="G19" s="11"/>
      <c r="H19" s="11"/>
    </row>
    <row r="20" customFormat="false" ht="15" hidden="false" customHeight="false" outlineLevel="0" collapsed="false">
      <c r="B20" s="11"/>
      <c r="C20" s="11"/>
      <c r="D20" s="11"/>
      <c r="E20" s="11"/>
      <c r="F20" s="13"/>
      <c r="G20" s="11"/>
      <c r="H20" s="11"/>
    </row>
    <row r="21" customFormat="false" ht="15" hidden="false" customHeight="false" outlineLevel="0" collapsed="false">
      <c r="B21" s="11"/>
      <c r="C21" s="11"/>
      <c r="D21" s="11"/>
      <c r="E21" s="11"/>
      <c r="F21" s="13"/>
      <c r="G21" s="11"/>
      <c r="H21" s="11"/>
    </row>
    <row r="22" customFormat="false" ht="15" hidden="false" customHeight="false" outlineLevel="0" collapsed="false">
      <c r="B22" s="11"/>
      <c r="C22" s="11"/>
      <c r="D22" s="11"/>
      <c r="E22" s="11"/>
      <c r="F22" s="13"/>
      <c r="G22" s="11"/>
      <c r="H22" s="11"/>
    </row>
    <row r="23" customFormat="false" ht="15" hidden="false" customHeight="false" outlineLevel="0" collapsed="false">
      <c r="B23" s="11"/>
      <c r="C23" s="11"/>
      <c r="D23" s="11"/>
      <c r="E23" s="11"/>
      <c r="F23" s="13"/>
      <c r="G23" s="11"/>
      <c r="H23" s="11"/>
    </row>
    <row r="24" customFormat="false" ht="15" hidden="false" customHeight="false" outlineLevel="0" collapsed="false">
      <c r="B24" s="11"/>
      <c r="C24" s="11"/>
      <c r="D24" s="11"/>
      <c r="E24" s="11"/>
      <c r="F24" s="13"/>
      <c r="G24" s="11"/>
      <c r="H24" s="11"/>
    </row>
    <row r="25" customFormat="false" ht="15" hidden="false" customHeight="false" outlineLevel="0" collapsed="false">
      <c r="B25" s="11"/>
      <c r="C25" s="11"/>
      <c r="D25" s="11"/>
      <c r="E25" s="11"/>
      <c r="F25" s="13"/>
      <c r="G25" s="11"/>
      <c r="H25" s="11"/>
    </row>
    <row r="26" customFormat="false" ht="15" hidden="false" customHeight="false" outlineLevel="0" collapsed="false">
      <c r="B26" s="11"/>
      <c r="C26" s="11"/>
      <c r="D26" s="11"/>
      <c r="E26" s="11"/>
      <c r="F26" s="13"/>
      <c r="G26" s="11"/>
      <c r="H26" s="11"/>
    </row>
    <row r="27" customFormat="false" ht="15" hidden="false" customHeight="false" outlineLevel="0" collapsed="false">
      <c r="B27" s="11"/>
      <c r="C27" s="11"/>
      <c r="D27" s="11"/>
      <c r="E27" s="11"/>
      <c r="F27" s="13"/>
      <c r="G27" s="11"/>
      <c r="H27" s="11"/>
    </row>
    <row r="28" customFormat="false" ht="15" hidden="false" customHeight="false" outlineLevel="0" collapsed="false">
      <c r="B28" s="11"/>
      <c r="C28" s="11"/>
      <c r="D28" s="11"/>
      <c r="E28" s="11"/>
      <c r="F28" s="13"/>
      <c r="G28" s="11"/>
      <c r="H28" s="11"/>
    </row>
    <row r="29" customFormat="false" ht="15" hidden="false" customHeight="false" outlineLevel="0" collapsed="false">
      <c r="B29" s="11"/>
      <c r="C29" s="11"/>
      <c r="D29" s="11"/>
      <c r="E29" s="11"/>
      <c r="F29" s="13"/>
      <c r="G29" s="11"/>
      <c r="H29" s="11"/>
    </row>
    <row r="30" customFormat="false" ht="15" hidden="false" customHeight="false" outlineLevel="0" collapsed="false">
      <c r="B30" s="11"/>
      <c r="C30" s="11"/>
      <c r="D30" s="11"/>
      <c r="E30" s="11"/>
      <c r="F30" s="13"/>
      <c r="G30" s="11"/>
      <c r="H30" s="11"/>
    </row>
    <row r="31" customFormat="false" ht="15" hidden="false" customHeight="false" outlineLevel="0" collapsed="false">
      <c r="B31" s="11"/>
      <c r="C31" s="11"/>
      <c r="D31" s="11"/>
      <c r="E31" s="11"/>
      <c r="F31" s="13"/>
      <c r="G31" s="11"/>
      <c r="H31" s="11"/>
    </row>
    <row r="32" customFormat="false" ht="15" hidden="false" customHeight="false" outlineLevel="0" collapsed="false">
      <c r="B32" s="11"/>
      <c r="C32" s="11"/>
      <c r="D32" s="11"/>
      <c r="E32" s="11"/>
      <c r="F32" s="13"/>
      <c r="G32" s="11"/>
      <c r="H32" s="11"/>
    </row>
    <row r="33" customFormat="false" ht="15" hidden="false" customHeight="false" outlineLevel="0" collapsed="false">
      <c r="B33" s="11"/>
      <c r="C33" s="11"/>
      <c r="D33" s="11"/>
      <c r="E33" s="11"/>
      <c r="F33" s="13"/>
      <c r="G33" s="11"/>
      <c r="H33" s="11"/>
    </row>
    <row r="34" customFormat="false" ht="15" hidden="false" customHeight="false" outlineLevel="0" collapsed="false">
      <c r="B34" s="11"/>
      <c r="C34" s="11"/>
      <c r="D34" s="11"/>
      <c r="E34" s="11"/>
      <c r="F34" s="13"/>
      <c r="G34" s="11"/>
      <c r="H34" s="11"/>
    </row>
    <row r="35" customFormat="false" ht="15" hidden="false" customHeight="false" outlineLevel="0" collapsed="false">
      <c r="B35" s="11"/>
      <c r="C35" s="11"/>
      <c r="D35" s="11"/>
      <c r="E35" s="11"/>
      <c r="F35" s="13"/>
      <c r="G35" s="11"/>
      <c r="H35" s="11"/>
    </row>
    <row r="36" customFormat="false" ht="15" hidden="false" customHeight="false" outlineLevel="0" collapsed="false">
      <c r="B36" s="11"/>
      <c r="C36" s="11"/>
      <c r="D36" s="11"/>
      <c r="E36" s="11"/>
      <c r="F36" s="13"/>
      <c r="G36" s="11"/>
      <c r="H36" s="11"/>
    </row>
    <row r="37" customFormat="false" ht="15" hidden="false" customHeight="false" outlineLevel="0" collapsed="false">
      <c r="B37" s="11"/>
      <c r="C37" s="11"/>
      <c r="D37" s="11"/>
      <c r="E37" s="11"/>
      <c r="F37" s="13"/>
      <c r="G37" s="11"/>
      <c r="H37" s="11"/>
    </row>
    <row r="38" customFormat="false" ht="15" hidden="false" customHeight="false" outlineLevel="0" collapsed="false">
      <c r="B38" s="11"/>
      <c r="C38" s="11"/>
      <c r="D38" s="11"/>
      <c r="E38" s="11"/>
      <c r="F38" s="13"/>
      <c r="G38" s="11"/>
      <c r="H38" s="11"/>
    </row>
    <row r="39" customFormat="false" ht="15" hidden="false" customHeight="false" outlineLevel="0" collapsed="false">
      <c r="B39" s="11"/>
      <c r="C39" s="11"/>
      <c r="D39" s="11"/>
      <c r="E39" s="11"/>
      <c r="F39" s="13"/>
      <c r="G39" s="11"/>
      <c r="H39" s="11"/>
    </row>
    <row r="40" customFormat="false" ht="15" hidden="false" customHeight="false" outlineLevel="0" collapsed="false">
      <c r="B40" s="11"/>
      <c r="C40" s="11"/>
      <c r="D40" s="11"/>
      <c r="E40" s="11"/>
      <c r="F40" s="13"/>
      <c r="G40" s="11"/>
      <c r="H40" s="11"/>
    </row>
    <row r="41" customFormat="false" ht="15" hidden="false" customHeight="false" outlineLevel="0" collapsed="false">
      <c r="B41" s="11"/>
      <c r="C41" s="11"/>
      <c r="D41" s="11"/>
      <c r="E41" s="11"/>
      <c r="F41" s="13"/>
      <c r="G41" s="11"/>
      <c r="H41" s="11"/>
    </row>
    <row r="42" customFormat="false" ht="15" hidden="false" customHeight="false" outlineLevel="0" collapsed="false">
      <c r="B42" s="11"/>
      <c r="C42" s="11"/>
      <c r="D42" s="11"/>
      <c r="E42" s="11"/>
      <c r="F42" s="13"/>
      <c r="G42" s="11"/>
      <c r="H42" s="11"/>
    </row>
    <row r="43" customFormat="false" ht="15" hidden="false" customHeight="false" outlineLevel="0" collapsed="false">
      <c r="B43" s="11"/>
      <c r="C43" s="11"/>
      <c r="D43" s="11"/>
      <c r="E43" s="11"/>
      <c r="F43" s="13"/>
      <c r="G43" s="11"/>
      <c r="H43" s="11"/>
    </row>
    <row r="44" customFormat="false" ht="15" hidden="false" customHeight="false" outlineLevel="0" collapsed="false">
      <c r="B44" s="11"/>
      <c r="C44" s="11"/>
      <c r="D44" s="11"/>
      <c r="E44" s="11"/>
      <c r="F44" s="13"/>
      <c r="G44" s="11"/>
      <c r="H44" s="11"/>
    </row>
    <row r="45" customFormat="false" ht="15" hidden="false" customHeight="false" outlineLevel="0" collapsed="false">
      <c r="B45" s="11"/>
      <c r="C45" s="11"/>
      <c r="D45" s="11"/>
      <c r="E45" s="11"/>
      <c r="F45" s="13"/>
      <c r="G45" s="11"/>
      <c r="H45" s="11"/>
    </row>
    <row r="46" customFormat="false" ht="15" hidden="false" customHeight="false" outlineLevel="0" collapsed="false">
      <c r="B46" s="11"/>
      <c r="C46" s="11"/>
      <c r="D46" s="11"/>
      <c r="E46" s="11"/>
      <c r="F46" s="13"/>
      <c r="G46" s="11"/>
      <c r="H46" s="11"/>
    </row>
    <row r="47" customFormat="false" ht="15" hidden="false" customHeight="false" outlineLevel="0" collapsed="false">
      <c r="B47" s="11"/>
      <c r="C47" s="11"/>
      <c r="D47" s="11"/>
      <c r="E47" s="11"/>
      <c r="F47" s="13"/>
      <c r="G47" s="11"/>
      <c r="H47" s="11"/>
    </row>
    <row r="48" customFormat="false" ht="15" hidden="false" customHeight="false" outlineLevel="0" collapsed="false">
      <c r="B48" s="11"/>
      <c r="C48" s="11"/>
      <c r="D48" s="11"/>
      <c r="E48" s="11"/>
      <c r="F48" s="13"/>
      <c r="G48" s="11"/>
      <c r="H48" s="11"/>
    </row>
    <row r="49" customFormat="false" ht="15" hidden="false" customHeight="false" outlineLevel="0" collapsed="false">
      <c r="B49" s="11"/>
      <c r="C49" s="11"/>
      <c r="D49" s="11"/>
      <c r="E49" s="11"/>
      <c r="F49" s="13"/>
      <c r="G49" s="11"/>
      <c r="H49" s="11"/>
    </row>
    <row r="50" customFormat="false" ht="15" hidden="false" customHeight="false" outlineLevel="0" collapsed="false">
      <c r="B50" s="11"/>
      <c r="C50" s="11"/>
      <c r="D50" s="11"/>
      <c r="E50" s="11"/>
      <c r="F50" s="13"/>
      <c r="G50" s="11"/>
      <c r="H50" s="11"/>
    </row>
    <row r="51" customFormat="false" ht="15" hidden="false" customHeight="false" outlineLevel="0" collapsed="false">
      <c r="B51" s="11"/>
      <c r="C51" s="11"/>
      <c r="D51" s="11"/>
      <c r="E51" s="11"/>
      <c r="F51" s="13"/>
      <c r="G51" s="11"/>
      <c r="H51" s="11"/>
    </row>
    <row r="52" customFormat="false" ht="15" hidden="false" customHeight="false" outlineLevel="0" collapsed="false">
      <c r="B52" s="11"/>
      <c r="C52" s="11"/>
      <c r="D52" s="11"/>
      <c r="E52" s="11"/>
      <c r="F52" s="13"/>
      <c r="G52" s="11"/>
      <c r="H52" s="11"/>
    </row>
    <row r="53" customFormat="false" ht="15" hidden="false" customHeight="false" outlineLevel="0" collapsed="false">
      <c r="B53" s="11"/>
      <c r="C53" s="11"/>
      <c r="D53" s="11"/>
      <c r="E53" s="11"/>
      <c r="F53" s="13"/>
      <c r="G53" s="11"/>
      <c r="H53" s="11"/>
    </row>
    <row r="54" customFormat="false" ht="15" hidden="false" customHeight="false" outlineLevel="0" collapsed="false">
      <c r="B54" s="11"/>
      <c r="C54" s="11"/>
      <c r="D54" s="11"/>
      <c r="E54" s="11"/>
      <c r="F54" s="13"/>
      <c r="G54" s="11"/>
      <c r="H54" s="11"/>
    </row>
    <row r="55" customFormat="false" ht="15" hidden="false" customHeight="false" outlineLevel="0" collapsed="false">
      <c r="B55" s="11"/>
      <c r="C55" s="11"/>
      <c r="D55" s="11"/>
      <c r="E55" s="11"/>
      <c r="F55" s="13"/>
      <c r="G55" s="11"/>
      <c r="H55" s="11"/>
    </row>
    <row r="56" customFormat="false" ht="15" hidden="false" customHeight="false" outlineLevel="0" collapsed="false">
      <c r="B56" s="11"/>
      <c r="C56" s="11"/>
      <c r="D56" s="11"/>
      <c r="E56" s="11"/>
      <c r="F56" s="13"/>
      <c r="G56" s="11"/>
      <c r="H56" s="11"/>
    </row>
    <row r="57" customFormat="false" ht="15" hidden="false" customHeight="false" outlineLevel="0" collapsed="false">
      <c r="B57" s="11"/>
      <c r="C57" s="11"/>
      <c r="D57" s="11"/>
      <c r="E57" s="11"/>
      <c r="F57" s="13"/>
      <c r="G57" s="11"/>
      <c r="H57" s="11"/>
    </row>
    <row r="58" customFormat="false" ht="15" hidden="false" customHeight="false" outlineLevel="0" collapsed="false">
      <c r="B58" s="11"/>
      <c r="C58" s="11"/>
      <c r="D58" s="11"/>
      <c r="E58" s="11"/>
      <c r="F58" s="13"/>
      <c r="G58" s="11"/>
      <c r="H58" s="11"/>
    </row>
    <row r="59" customFormat="false" ht="15" hidden="false" customHeight="false" outlineLevel="0" collapsed="false">
      <c r="B59" s="11"/>
      <c r="C59" s="11"/>
      <c r="D59" s="11"/>
      <c r="E59" s="11"/>
      <c r="F59" s="13"/>
      <c r="G59" s="11"/>
      <c r="H59" s="11"/>
    </row>
    <row r="60" customFormat="false" ht="15" hidden="false" customHeight="false" outlineLevel="0" collapsed="false">
      <c r="B60" s="11"/>
      <c r="C60" s="11"/>
      <c r="D60" s="11"/>
      <c r="E60" s="11"/>
      <c r="F60" s="13"/>
      <c r="G60" s="11"/>
      <c r="H60" s="11"/>
    </row>
    <row r="61" customFormat="false" ht="15" hidden="false" customHeight="false" outlineLevel="0" collapsed="false">
      <c r="B61" s="11"/>
      <c r="C61" s="11"/>
      <c r="D61" s="11"/>
      <c r="E61" s="11"/>
      <c r="F61" s="13"/>
      <c r="G61" s="11"/>
      <c r="H61" s="11"/>
    </row>
    <row r="62" customFormat="false" ht="15" hidden="false" customHeight="false" outlineLevel="0" collapsed="false">
      <c r="B62" s="11"/>
      <c r="C62" s="11"/>
      <c r="D62" s="11"/>
      <c r="E62" s="11"/>
      <c r="F62" s="13"/>
      <c r="G62" s="11"/>
      <c r="H62" s="11"/>
    </row>
    <row r="63" customFormat="false" ht="15" hidden="false" customHeight="false" outlineLevel="0" collapsed="false">
      <c r="B63" s="11"/>
      <c r="C63" s="11"/>
      <c r="D63" s="11"/>
      <c r="E63" s="11"/>
      <c r="F63" s="13"/>
      <c r="G63" s="11"/>
      <c r="H63" s="11"/>
    </row>
    <row r="64" customFormat="false" ht="15" hidden="false" customHeight="false" outlineLevel="0" collapsed="false">
      <c r="B64" s="11"/>
      <c r="C64" s="11"/>
      <c r="D64" s="11"/>
      <c r="E64" s="11"/>
      <c r="F64" s="13"/>
      <c r="G64" s="11"/>
      <c r="H64" s="11"/>
    </row>
    <row r="65" customFormat="false" ht="15" hidden="false" customHeight="false" outlineLevel="0" collapsed="false">
      <c r="B65" s="11"/>
      <c r="C65" s="11"/>
      <c r="D65" s="11"/>
      <c r="E65" s="11"/>
      <c r="F65" s="13"/>
      <c r="G65" s="11"/>
      <c r="H65" s="11"/>
    </row>
    <row r="66" customFormat="false" ht="15" hidden="false" customHeight="false" outlineLevel="0" collapsed="false">
      <c r="B66" s="11"/>
      <c r="C66" s="11"/>
      <c r="D66" s="11"/>
      <c r="E66" s="11"/>
      <c r="F66" s="13"/>
      <c r="G66" s="11"/>
      <c r="H66" s="11"/>
    </row>
    <row r="67" customFormat="false" ht="15" hidden="false" customHeight="false" outlineLevel="0" collapsed="false">
      <c r="B67" s="11"/>
      <c r="C67" s="11"/>
      <c r="D67" s="11"/>
      <c r="E67" s="11"/>
      <c r="F67" s="13"/>
      <c r="G67" s="11"/>
      <c r="H67" s="11"/>
    </row>
    <row r="68" customFormat="false" ht="15" hidden="false" customHeight="false" outlineLevel="0" collapsed="false">
      <c r="B68" s="11"/>
      <c r="C68" s="11"/>
      <c r="D68" s="11"/>
      <c r="E68" s="11"/>
      <c r="F68" s="13"/>
      <c r="G68" s="11"/>
      <c r="H68" s="11"/>
    </row>
    <row r="69" customFormat="false" ht="15" hidden="false" customHeight="false" outlineLevel="0" collapsed="false">
      <c r="B69" s="11"/>
      <c r="C69" s="11"/>
      <c r="D69" s="11"/>
      <c r="E69" s="11"/>
      <c r="F69" s="13"/>
      <c r="G69" s="11"/>
      <c r="H69" s="11"/>
    </row>
    <row r="70" customFormat="false" ht="15" hidden="false" customHeight="false" outlineLevel="0" collapsed="false">
      <c r="B70" s="11"/>
      <c r="C70" s="11"/>
      <c r="D70" s="11"/>
      <c r="E70" s="11"/>
      <c r="F70" s="13"/>
      <c r="G70" s="11"/>
      <c r="H70" s="11"/>
    </row>
    <row r="71" customFormat="false" ht="15" hidden="false" customHeight="false" outlineLevel="0" collapsed="false">
      <c r="B71" s="11"/>
      <c r="C71" s="11"/>
      <c r="D71" s="11"/>
      <c r="E71" s="11"/>
      <c r="F71" s="13"/>
      <c r="G71" s="11"/>
      <c r="H71" s="11"/>
    </row>
    <row r="72" customFormat="false" ht="15" hidden="false" customHeight="false" outlineLevel="0" collapsed="false">
      <c r="B72" s="11"/>
      <c r="C72" s="11"/>
      <c r="D72" s="11"/>
      <c r="E72" s="11"/>
      <c r="F72" s="13"/>
      <c r="G72" s="11"/>
      <c r="H72" s="11"/>
    </row>
    <row r="73" customFormat="false" ht="15" hidden="false" customHeight="false" outlineLevel="0" collapsed="false">
      <c r="B73" s="11"/>
      <c r="C73" s="11"/>
      <c r="D73" s="11"/>
      <c r="E73" s="11"/>
      <c r="F73" s="13"/>
      <c r="G73" s="11"/>
      <c r="H73" s="11"/>
    </row>
    <row r="74" customFormat="false" ht="15" hidden="false" customHeight="false" outlineLevel="0" collapsed="false">
      <c r="B74" s="11"/>
      <c r="C74" s="11"/>
      <c r="D74" s="11"/>
      <c r="E74" s="11"/>
      <c r="F74" s="13"/>
      <c r="G74" s="11"/>
      <c r="H74" s="11"/>
    </row>
    <row r="75" customFormat="false" ht="15" hidden="false" customHeight="false" outlineLevel="0" collapsed="false">
      <c r="B75" s="11"/>
      <c r="C75" s="11"/>
      <c r="D75" s="11"/>
      <c r="E75" s="11"/>
      <c r="F75" s="13"/>
      <c r="G75" s="11"/>
      <c r="H75" s="11"/>
    </row>
    <row r="76" customFormat="false" ht="15" hidden="false" customHeight="false" outlineLevel="0" collapsed="false">
      <c r="B76" s="11"/>
      <c r="C76" s="11"/>
      <c r="D76" s="11"/>
      <c r="E76" s="11"/>
      <c r="F76" s="13"/>
      <c r="G76" s="11"/>
      <c r="H76" s="11"/>
    </row>
    <row r="77" customFormat="false" ht="15" hidden="false" customHeight="false" outlineLevel="0" collapsed="false">
      <c r="B77" s="11"/>
      <c r="C77" s="11"/>
      <c r="D77" s="11"/>
      <c r="E77" s="11"/>
      <c r="F77" s="13"/>
      <c r="G77" s="11"/>
      <c r="H77" s="11"/>
    </row>
    <row r="78" customFormat="false" ht="15" hidden="false" customHeight="false" outlineLevel="0" collapsed="false">
      <c r="B78" s="11"/>
      <c r="C78" s="11"/>
      <c r="D78" s="11"/>
      <c r="E78" s="11"/>
      <c r="F78" s="13"/>
      <c r="G78" s="11"/>
      <c r="H78" s="11"/>
    </row>
    <row r="79" customFormat="false" ht="15" hidden="false" customHeight="false" outlineLevel="0" collapsed="false">
      <c r="B79" s="11"/>
      <c r="C79" s="11"/>
      <c r="D79" s="11"/>
      <c r="E79" s="11"/>
      <c r="F79" s="13"/>
      <c r="G79" s="11"/>
      <c r="H79" s="11"/>
    </row>
    <row r="80" customFormat="false" ht="15" hidden="false" customHeight="false" outlineLevel="0" collapsed="false">
      <c r="B80" s="11"/>
      <c r="C80" s="11"/>
      <c r="D80" s="11"/>
      <c r="E80" s="11"/>
      <c r="F80" s="13"/>
      <c r="G80" s="11"/>
      <c r="H80" s="11"/>
    </row>
    <row r="81" customFormat="false" ht="15" hidden="false" customHeight="false" outlineLevel="0" collapsed="false">
      <c r="B81" s="11"/>
      <c r="C81" s="11"/>
      <c r="D81" s="11"/>
      <c r="E81" s="11"/>
      <c r="F81" s="13"/>
      <c r="G81" s="11"/>
      <c r="H81" s="11"/>
    </row>
    <row r="82" customFormat="false" ht="15" hidden="false" customHeight="false" outlineLevel="0" collapsed="false">
      <c r="B82" s="11"/>
      <c r="C82" s="11"/>
      <c r="D82" s="11"/>
      <c r="E82" s="11"/>
      <c r="F82" s="13"/>
      <c r="G82" s="11"/>
      <c r="H82" s="11"/>
    </row>
  </sheetData>
  <sheetProtection sheet="true" formatCells="false" formatColumns="false" formatRows="false" sort="false" autoFilter="false"/>
  <autoFilter ref="B12:H82"/>
  <mergeCells count="4">
    <mergeCell ref="B2:I2"/>
    <mergeCell ref="C8:H8"/>
    <mergeCell ref="C9:H9"/>
    <mergeCell ref="C10:H10"/>
  </mergeCells>
  <conditionalFormatting sqref="G13:G82">
    <cfRule type="expression" priority="2" aboveAverage="0" equalAverage="0" bottom="0" percent="0" rank="0" text="" dxfId="8">
      <formula>G13="Hecha"</formula>
    </cfRule>
  </conditionalFormatting>
  <conditionalFormatting sqref="E13:E82">
    <cfRule type="expression" priority="3" aboveAverage="0" equalAverage="0" bottom="0" percent="0" rank="0" text="" dxfId="9">
      <formula>E13="Alta"</formula>
    </cfRule>
  </conditionalFormatting>
  <dataValidations count="4">
    <dataValidation allowBlank="true" errorStyle="stop" operator="between" showDropDown="false" showErrorMessage="false" showInputMessage="false" sqref="C13:C82" type="list">
      <formula1>Listas!$D$2:$D$8</formula1>
      <formula2>0</formula2>
    </dataValidation>
    <dataValidation allowBlank="true" errorStyle="stop" operator="between" showDropDown="false" showErrorMessage="true" showInputMessage="false" sqref="D13:D82" type="list">
      <formula1>Listas!$A$2:$A$9</formula1>
      <formula2>0</formula2>
    </dataValidation>
    <dataValidation allowBlank="true" errorStyle="stop" operator="between" showDropDown="false" showErrorMessage="true" showInputMessage="false" sqref="E13:E82" type="list">
      <formula1>Listas!$B$2:$B$4</formula1>
      <formula2>0</formula2>
    </dataValidation>
    <dataValidation allowBlank="true" errorStyle="stop" operator="between" showDropDown="false" showErrorMessage="true" showInputMessage="false" sqref="G13:G82" type="list">
      <formula1>Listas!$C$2:$C$5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3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11"/>
  </cols>
  <sheetData>
    <row r="2" customFormat="false" ht="33.75" hidden="false" customHeight="true" outlineLevel="0" collapsed="false">
      <c r="B2" s="8" t="s">
        <v>59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60</v>
      </c>
      <c r="I3" s="3" t="s">
        <v>61</v>
      </c>
    </row>
    <row r="4" customFormat="false" ht="30" hidden="false" customHeight="true" outlineLevel="0" collapsed="false">
      <c r="B4" s="9" t="s">
        <v>62</v>
      </c>
      <c r="C4" s="14" t="n">
        <f aca="false">COUNTA(Semana!$B$13:$B$82)</f>
        <v>5</v>
      </c>
      <c r="E4" s="12" t="s">
        <v>17</v>
      </c>
      <c r="F4" s="12" t="s">
        <v>63</v>
      </c>
      <c r="G4" s="12" t="s">
        <v>52</v>
      </c>
      <c r="I4" s="12" t="s">
        <v>20</v>
      </c>
      <c r="J4" s="12" t="s">
        <v>63</v>
      </c>
      <c r="K4" s="12" t="s">
        <v>52</v>
      </c>
    </row>
    <row r="5" customFormat="false" ht="15" hidden="false" customHeight="false" outlineLevel="0" collapsed="false">
      <c r="B5" s="9" t="s">
        <v>64</v>
      </c>
      <c r="C5" s="14" t="n">
        <f aca="false">COUNTIF(Semana!$G$13:$G$82,"Hecha")</f>
        <v>1</v>
      </c>
      <c r="E5" s="9" t="s">
        <v>21</v>
      </c>
      <c r="F5" s="15" t="n">
        <f aca="false">COUNTIF(Semana!$D$13:$D$82,E5)</f>
        <v>2</v>
      </c>
      <c r="G5" s="15" t="n">
        <f aca="false">SUMIF(Semana!$D$13:$D$82,E5,Semana!$F$13:$F$82)</f>
        <v>130</v>
      </c>
      <c r="I5" s="16" t="s">
        <v>24</v>
      </c>
      <c r="J5" s="15" t="n">
        <f aca="false">COUNTIF(Semana!$C$13:$C$82,I5)</f>
        <v>1</v>
      </c>
      <c r="K5" s="15" t="n">
        <f aca="false">SUMIF(Semana!$C$13:$C$82,I5,Semana!$F$13:$F$82)</f>
        <v>120</v>
      </c>
    </row>
    <row r="6" customFormat="false" ht="15" hidden="false" customHeight="false" outlineLevel="0" collapsed="false">
      <c r="B6" s="9" t="s">
        <v>65</v>
      </c>
      <c r="C6" s="14" t="n">
        <f aca="false">COUNTIF(Semana!$G$13:$G$82,"Pendiente")</f>
        <v>4</v>
      </c>
      <c r="E6" s="9" t="s">
        <v>25</v>
      </c>
      <c r="F6" s="15" t="n">
        <f aca="false">COUNTIF(Semana!$D$13:$D$82,E6)</f>
        <v>1</v>
      </c>
      <c r="G6" s="15" t="n">
        <f aca="false">SUMIF(Semana!$D$13:$D$82,E6,Semana!$F$13:$F$82)</f>
        <v>60</v>
      </c>
      <c r="I6" s="16" t="s">
        <v>28</v>
      </c>
      <c r="J6" s="15" t="n">
        <f aca="false">COUNTIF(Semana!$C$13:$C$82,I6)</f>
        <v>1</v>
      </c>
      <c r="K6" s="15" t="n">
        <f aca="false">SUMIF(Semana!$C$13:$C$82,I6,Semana!$F$13:$F$82)</f>
        <v>10</v>
      </c>
    </row>
    <row r="7" customFormat="false" ht="15" hidden="false" customHeight="false" outlineLevel="0" collapsed="false">
      <c r="B7" s="9" t="s">
        <v>66</v>
      </c>
      <c r="C7" s="14" t="n">
        <f aca="false">COUNTIF(Semana!$G$13:$G$82,"Aplazada")</f>
        <v>0</v>
      </c>
      <c r="E7" s="9" t="s">
        <v>29</v>
      </c>
      <c r="F7" s="15" t="n">
        <f aca="false">COUNTIF(Semana!$D$13:$D$82,E7)</f>
        <v>0</v>
      </c>
      <c r="G7" s="15" t="n">
        <f aca="false">SUMIF(Semana!$D$13:$D$82,E7,Semana!$F$13:$F$82)</f>
        <v>0</v>
      </c>
      <c r="I7" s="16" t="s">
        <v>32</v>
      </c>
      <c r="J7" s="15" t="n">
        <f aca="false">COUNTIF(Semana!$C$13:$C$82,I7)</f>
        <v>1</v>
      </c>
      <c r="K7" s="15" t="n">
        <f aca="false">SUMIF(Semana!$C$13:$C$82,I7,Semana!$F$13:$F$82)</f>
        <v>30</v>
      </c>
    </row>
    <row r="8" customFormat="false" ht="15" hidden="false" customHeight="false" outlineLevel="0" collapsed="false">
      <c r="B8" s="9" t="s">
        <v>67</v>
      </c>
      <c r="C8" s="17" t="n">
        <f aca="false">IF(C4=0,"",C5/C4)</f>
        <v>0.2</v>
      </c>
      <c r="E8" s="9" t="s">
        <v>33</v>
      </c>
      <c r="F8" s="15" t="n">
        <f aca="false">COUNTIF(Semana!$D$13:$D$82,E8)</f>
        <v>0</v>
      </c>
      <c r="G8" s="15" t="n">
        <f aca="false">SUMIF(Semana!$D$13:$D$82,E8,Semana!$F$13:$F$82)</f>
        <v>0</v>
      </c>
      <c r="I8" s="16" t="s">
        <v>35</v>
      </c>
      <c r="J8" s="15" t="n">
        <f aca="false">COUNTIF(Semana!$C$13:$C$82,I8)</f>
        <v>1</v>
      </c>
      <c r="K8" s="15" t="n">
        <f aca="false">SUMIF(Semana!$C$13:$C$82,I8,Semana!$F$13:$F$82)</f>
        <v>60</v>
      </c>
    </row>
    <row r="9" customFormat="false" ht="15" hidden="false" customHeight="false" outlineLevel="0" collapsed="false">
      <c r="B9" s="9" t="s">
        <v>68</v>
      </c>
      <c r="C9" s="14" t="n">
        <f aca="false">SUM(Semana!$F$13:$F$82)</f>
        <v>400</v>
      </c>
      <c r="E9" s="9" t="s">
        <v>36</v>
      </c>
      <c r="F9" s="15" t="n">
        <f aca="false">COUNTIF(Semana!$D$13:$D$82,E9)</f>
        <v>1</v>
      </c>
      <c r="G9" s="15" t="n">
        <f aca="false">SUMIF(Semana!$D$13:$D$82,E9,Semana!$F$13:$F$82)</f>
        <v>30</v>
      </c>
      <c r="I9" s="16" t="s">
        <v>37</v>
      </c>
      <c r="J9" s="15" t="n">
        <f aca="false">COUNTIF(Semana!$C$13:$C$82,I9)</f>
        <v>1</v>
      </c>
      <c r="K9" s="15" t="n">
        <f aca="false">SUMIF(Semana!$C$13:$C$82,I9,Semana!$F$13:$F$82)</f>
        <v>180</v>
      </c>
    </row>
    <row r="10" customFormat="false" ht="15" hidden="false" customHeight="false" outlineLevel="0" collapsed="false">
      <c r="B10" s="9" t="s">
        <v>69</v>
      </c>
      <c r="C10" s="18" t="n">
        <f aca="false">C9/60</f>
        <v>6.66666666666667</v>
      </c>
      <c r="E10" s="9" t="s">
        <v>38</v>
      </c>
      <c r="F10" s="15" t="n">
        <f aca="false">COUNTIF(Semana!$D$13:$D$82,E10)</f>
        <v>0</v>
      </c>
      <c r="G10" s="15" t="n">
        <f aca="false">SUMIF(Semana!$D$13:$D$82,E10,Semana!$F$13:$F$82)</f>
        <v>0</v>
      </c>
      <c r="I10" s="16" t="s">
        <v>39</v>
      </c>
      <c r="J10" s="15" t="n">
        <f aca="false">COUNTIF(Semana!$C$13:$C$82,I10)</f>
        <v>0</v>
      </c>
      <c r="K10" s="15" t="n">
        <f aca="false">SUMIF(Semana!$C$13:$C$82,I10,Semana!$F$13:$F$82)</f>
        <v>0</v>
      </c>
    </row>
    <row r="11" customFormat="false" ht="15" hidden="false" customHeight="false" outlineLevel="0" collapsed="false">
      <c r="B11" s="9" t="s">
        <v>70</v>
      </c>
      <c r="C11" s="14" t="n">
        <f aca="false">COUNTIFS(Semana!$E$13:$E$82,"Alta",Semana!$G$13:$G$82,"&lt;&gt;Hecha",Semana!$B$13:$B$82,"&lt;&gt;")</f>
        <v>1</v>
      </c>
      <c r="E11" s="9" t="s">
        <v>40</v>
      </c>
      <c r="F11" s="15" t="n">
        <f aca="false">COUNTIF(Semana!$D$13:$D$82,E11)</f>
        <v>1</v>
      </c>
      <c r="G11" s="15" t="n">
        <f aca="false">SUMIF(Semana!$D$13:$D$82,E11,Semana!$F$13:$F$82)</f>
        <v>180</v>
      </c>
      <c r="I11" s="16" t="s">
        <v>41</v>
      </c>
      <c r="J11" s="15" t="n">
        <f aca="false">COUNTIF(Semana!$C$13:$C$82,I11)</f>
        <v>0</v>
      </c>
      <c r="K11" s="15" t="n">
        <f aca="false">SUMIF(Semana!$C$13:$C$82,I11,Semana!$F$13:$F$82)</f>
        <v>0</v>
      </c>
    </row>
  </sheetData>
  <sheetProtection sheet="true" formatCells="false" formatColumns="false" formatRows="false" sort="false" autoFilter="false"/>
  <mergeCells count="1">
    <mergeCell ref="B2:H2"/>
  </mergeCells>
  <conditionalFormatting sqref="C11">
    <cfRule type="expression" priority="2" aboveAverage="0" equalAverage="0" bottom="0" percent="0" rank="0" text="" dxfId="10">
      <formula>C11&gt;0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2026-08-11T14:47:27Z</dcterms:created>
  <dc:creator>openpyxl</dc:creator>
  <dc:description/>
  <dc:language>en-US</dc:language>
  <cp:lastModifiedBy/>
  <dcterms:modified xsi:type="dcterms:W3CDTF">2026-08-11T14:47:54Z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