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ciones" sheetId="1" state="visible" r:id="rId1"/>
    <sheet xmlns:r="http://schemas.openxmlformats.org/officeDocument/2006/relationships" name="Listas" sheetId="2" state="hidden" r:id="rId2"/>
    <sheet xmlns:r="http://schemas.openxmlformats.org/officeDocument/2006/relationships" name="Precio hora" sheetId="3" state="visible" r:id="rId3"/>
    <sheet xmlns:r="http://schemas.openxmlformats.org/officeDocument/2006/relationships" name="Margen por trabajo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,##0.00\ &quot;€&quot;"/>
    <numFmt numFmtId="165" formatCode="#,##0.#"/>
    <numFmt numFmtId="166" formatCode="0.0%"/>
    <numFmt numFmtId="167" formatCode="#,##0.0"/>
  </numFmts>
  <fonts count="13">
    <font>
      <name val="Calibri"/>
      <family val="2"/>
      <color theme="1"/>
      <sz val="11"/>
      <scheme val="minor"/>
    </font>
    <font>
      <name val="Arial"/>
      <b val="1"/>
      <color rgb="00FFFFFF"/>
      <sz val="16"/>
    </font>
    <font>
      <name val="Arial"/>
      <b val="1"/>
      <color rgb="000B4A2F"/>
      <sz val="11"/>
    </font>
    <font>
      <name val="Arial"/>
      <b val="1"/>
      <color rgb="00FFFFFF"/>
      <sz val="10"/>
    </font>
    <font>
      <name val="Arial"/>
      <color rgb="001D4ED8"/>
      <sz val="11"/>
    </font>
    <font>
      <name val="Arial"/>
      <color rgb="00047857"/>
      <sz val="11"/>
    </font>
    <font>
      <name val="Arial"/>
      <b val="1"/>
      <color rgb="00047857"/>
      <sz val="11"/>
    </font>
    <font>
      <name val="Arial"/>
      <b val="1"/>
      <color rgb="00111827"/>
      <sz val="11"/>
    </font>
    <font>
      <name val="Arial"/>
      <color rgb="006B7280"/>
      <sz val="9"/>
    </font>
    <font>
      <name val="Arial"/>
      <b val="1"/>
      <color rgb="00047857"/>
      <sz val="14"/>
    </font>
    <font>
      <name val="Arial"/>
      <color rgb="006B7280"/>
      <sz val="10"/>
    </font>
    <font>
      <name val="Arial"/>
      <color rgb="00111827"/>
      <sz val="11"/>
    </font>
    <font>
      <name val="Arial"/>
      <color rgb="00111827"/>
      <sz val="10"/>
    </font>
  </fonts>
  <fills count="6">
    <fill>
      <patternFill/>
    </fill>
    <fill>
      <patternFill patternType="gray125"/>
    </fill>
    <fill>
      <patternFill patternType="solid">
        <fgColor rgb="000B4A2F"/>
      </patternFill>
    </fill>
    <fill>
      <patternFill patternType="solid">
        <fgColor rgb="0012744A"/>
      </patternFill>
    </fill>
    <fill>
      <patternFill patternType="solid">
        <fgColor rgb="00FFFDF2"/>
      </patternFill>
    </fill>
    <fill>
      <patternFill patternType="solid">
        <fgColor rgb="00D1FAE5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28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10" fillId="0" borderId="0" pivotButton="0" quotePrefix="0" xfId="0"/>
    <xf numFmtId="0" fontId="2" fillId="0" borderId="0" pivotButton="0" quotePrefix="0" xfId="0"/>
    <xf numFmtId="0" fontId="11" fillId="0" borderId="0" applyAlignment="1" pivotButton="0" quotePrefix="0" xfId="0">
      <alignment vertical="top" wrapText="1"/>
    </xf>
    <xf numFmtId="0" fontId="12" fillId="0" borderId="0" pivotButton="0" quotePrefix="0" xfId="0"/>
    <xf numFmtId="0" fontId="10" fillId="0" borderId="0" applyAlignment="1" pivotButton="0" quotePrefix="0" xfId="0">
      <alignment vertical="top" wrapText="1"/>
    </xf>
    <xf numFmtId="0" fontId="8" fillId="0" borderId="0" pivotButton="0" quotePrefix="0" xfId="0"/>
    <xf numFmtId="0" fontId="0" fillId="2" borderId="0" pivotButton="0" quotePrefix="0" xfId="0"/>
    <xf numFmtId="0" fontId="3" fillId="3" borderId="1" applyAlignment="1" pivotButton="0" quotePrefix="0" xfId="0">
      <alignment horizontal="center" vertical="center" wrapText="1"/>
    </xf>
    <xf numFmtId="0" fontId="4" fillId="4" borderId="1" applyProtection="1" pivotButton="0" quotePrefix="0" xfId="0">
      <protection locked="0" hidden="0"/>
    </xf>
    <xf numFmtId="164" fontId="4" fillId="4" borderId="1" applyProtection="1" pivotButton="0" quotePrefix="0" xfId="0">
      <protection locked="0" hidden="0"/>
    </xf>
    <xf numFmtId="164" fontId="5" fillId="0" borderId="1" pivotButton="0" quotePrefix="0" xfId="0"/>
    <xf numFmtId="0" fontId="6" fillId="5" borderId="1" pivotButton="0" quotePrefix="0" xfId="0"/>
    <xf numFmtId="164" fontId="6" fillId="5" borderId="1" pivotButton="0" quotePrefix="0" xfId="0"/>
    <xf numFmtId="0" fontId="7" fillId="0" borderId="0" pivotButton="0" quotePrefix="0" xfId="0"/>
    <xf numFmtId="3" fontId="4" fillId="4" borderId="1" applyProtection="1" pivotButton="0" quotePrefix="0" xfId="0">
      <protection locked="0" hidden="0"/>
    </xf>
    <xf numFmtId="0" fontId="8" fillId="0" borderId="0" applyAlignment="1" pivotButton="0" quotePrefix="0" xfId="0">
      <alignment vertical="top" wrapText="1"/>
    </xf>
    <xf numFmtId="165" fontId="4" fillId="4" borderId="1" applyProtection="1" pivotButton="0" quotePrefix="0" xfId="0">
      <protection locked="0" hidden="0"/>
    </xf>
    <xf numFmtId="166" fontId="4" fillId="4" borderId="1" applyProtection="1" pivotButton="0" quotePrefix="0" xfId="0">
      <protection locked="0" hidden="0"/>
    </xf>
    <xf numFmtId="3" fontId="6" fillId="5" borderId="1" pivotButton="0" quotePrefix="0" xfId="0"/>
    <xf numFmtId="164" fontId="9" fillId="5" borderId="1" pivotButton="0" quotePrefix="0" xfId="0"/>
    <xf numFmtId="167" fontId="4" fillId="4" borderId="1" applyProtection="1" pivotButton="0" quotePrefix="0" xfId="0">
      <protection locked="0" hidden="0"/>
    </xf>
    <xf numFmtId="164" fontId="6" fillId="0" borderId="1" pivotButton="0" quotePrefix="0" xfId="0"/>
    <xf numFmtId="166" fontId="5" fillId="0" borderId="1" pivotButton="0" quotePrefix="0" xfId="0"/>
    <xf numFmtId="0" fontId="5" fillId="0" borderId="1" pivotButton="0" quotePrefix="0" xfId="0"/>
    <xf numFmtId="167" fontId="6" fillId="5" borderId="1" pivotButton="0" quotePrefix="0" xfId="0"/>
    <xf numFmtId="166" fontId="6" fillId="5" borderId="1" pivotButton="0" quotePrefix="0" xfId="0"/>
  </cellXfs>
  <cellStyles count="1">
    <cellStyle name="Normal" xfId="0" builtinId="0" hidden="0"/>
  </cellStyles>
  <dxfs count="1">
    <dxf>
      <font>
        <name val="Arial"/>
        <b val="1"/>
        <color rgb="00B91C1C"/>
      </font>
      <fill>
        <patternFill patternType="solid">
          <fgColor rgb="00FEE2E2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B23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100" customWidth="1" min="2" max="2"/>
  </cols>
  <sheetData>
    <row r="2" ht="34" customHeight="1">
      <c r="B2" s="1" t="inlineStr">
        <is>
          <t>Precio por hora y margen</t>
        </is>
      </c>
    </row>
    <row r="3">
      <c r="B3" s="2" t="inlineStr">
        <is>
          <t>Plantilla gratuita de PlantillasDeCalculo.com</t>
        </is>
      </c>
    </row>
    <row r="5">
      <c r="B5" s="3" t="inlineStr">
        <is>
          <t>CÓMO USARLA</t>
        </is>
      </c>
    </row>
    <row r="6" ht="18" customHeight="1">
      <c r="B6" s="4" t="inlineStr">
        <is>
          <t>1.  En «Precio hora», repasa tus costes fijos: lo que pagas cada mes o cada año solo por tener el negocio abierto.</t>
        </is>
      </c>
    </row>
    <row r="7" ht="18" customHeight="1">
      <c r="B7" s="4" t="inlineStr">
        <is>
          <t>2.  Después estima tu tiempo real. El dato que más cambia el resultado es el % de horas que de verdad puedes facturar.</t>
        </is>
      </c>
    </row>
    <row r="8" ht="18" customHeight="1">
      <c r="B8" s="4" t="inlineStr">
        <is>
          <t>3.  Pon cuánto quieres ganar al año, antes de impuestos.</t>
        </is>
      </c>
    </row>
    <row r="9" ht="18" customHeight="1">
      <c r="B9" s="4" t="inlineStr">
        <is>
          <t>4.  Abajo te sale el precio por hora que necesitas cobrar y la facturación anual que eso implica.</t>
        </is>
      </c>
    </row>
    <row r="10" ht="18" customHeight="1">
      <c r="B10" s="4" t="inlineStr">
        <is>
          <t>5.  En «Margen por trabajo», apunta cada encargo cerrado con las horas que te llevó de verdad.</t>
        </is>
      </c>
    </row>
    <row r="11" ht="18" customHeight="1">
      <c r="B11" s="4" t="inlineStr">
        <is>
          <t>6.  La última columna te dice si ese trabajo llegaba a tu mínimo. Los «No» repetidos son un patrón, no mala suerte.</t>
        </is>
      </c>
    </row>
    <row r="13">
      <c r="B13" s="3" t="inlineStr">
        <is>
          <t>LEYENDA DE COLORES</t>
        </is>
      </c>
    </row>
    <row r="14">
      <c r="B14" s="5" t="inlineStr">
        <is>
          <t>Fondo crema y texto azul — lo escribes tú</t>
        </is>
      </c>
    </row>
    <row r="15">
      <c r="B15" s="5" t="inlineStr">
        <is>
          <t>Texto verde — se calcula solo, no lo toques</t>
        </is>
      </c>
    </row>
    <row r="16">
      <c r="B16" s="5" t="inlineStr">
        <is>
          <t>Fila verde — totales</t>
        </is>
      </c>
    </row>
    <row r="18">
      <c r="B18" s="6" t="inlineStr">
        <is>
          <t>El resultado es antes de impuestos: no incluye IRPF ni IVA, que no son ingreso tuyo.</t>
        </is>
      </c>
    </row>
    <row r="19">
      <c r="B19" s="6" t="inlineStr">
        <is>
          <t>Si la mayoría de tus trabajos sale «No», el problema no suele ser el precio: son las horas que no cuentas al presupuestar.</t>
        </is>
      </c>
    </row>
    <row r="21" ht="30" customHeight="1">
      <c r="B21" s="6" t="inlineStr">
        <is>
          <t>La hoja está protegida para que no borres una fórmula sin querer. Puedes quitarlo en Revisar → Desproteger hoja (no tiene contraseña).</t>
        </is>
      </c>
    </row>
    <row r="23">
      <c r="B23" s="7" t="inlineStr">
        <is>
          <t>No afiliado a Microsoft. Excel® es una marca registrada de Microsoft Corporation.</t>
        </is>
      </c>
    </row>
  </sheetData>
  <mergeCells count="1">
    <mergeCell ref="B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3"/>
  <sheetViews>
    <sheetView workbookViewId="0">
      <selection activeCell="A1" sqref="A1"/>
    </sheetView>
  </sheetViews>
  <sheetFormatPr baseColWidth="8" defaultRowHeight="15"/>
  <cols>
    <col width="14" customWidth="1" min="1" max="1"/>
  </cols>
  <sheetData>
    <row r="1">
      <c r="A1" t="inlineStr">
        <is>
          <t>Periodicidad</t>
        </is>
      </c>
    </row>
    <row r="2">
      <c r="A2" t="inlineStr">
        <is>
          <t>Mensual</t>
        </is>
      </c>
    </row>
    <row r="3">
      <c r="A3" t="inlineStr">
        <is>
          <t>Anual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B2:G35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42" customWidth="1" min="2" max="2"/>
    <col width="16" customWidth="1" min="3" max="3"/>
    <col width="16" customWidth="1" min="4" max="4"/>
    <col width="16" customWidth="1" min="5" max="5"/>
    <col width="24" customWidth="1" min="6" max="6"/>
  </cols>
  <sheetData>
    <row r="2" ht="34" customHeight="1">
      <c r="B2" s="1" t="inlineStr">
        <is>
          <t>¿CUÁNTO TIENES QUE COBRAR LA HORA?</t>
        </is>
      </c>
      <c r="C2" s="8" t="n"/>
      <c r="D2" s="8" t="n"/>
      <c r="E2" s="8" t="n"/>
      <c r="F2" s="8" t="n"/>
      <c r="G2" s="8" t="n"/>
    </row>
    <row r="4">
      <c r="B4" s="3" t="inlineStr">
        <is>
          <t>1. Tus costes fijos</t>
        </is>
      </c>
    </row>
    <row r="5" ht="30" customHeight="1">
      <c r="B5" s="9" t="inlineStr">
        <is>
          <t>Concepto</t>
        </is>
      </c>
      <c r="C5" s="9" t="inlineStr">
        <is>
          <t>Importe</t>
        </is>
      </c>
      <c r="D5" s="9" t="inlineStr">
        <is>
          <t>Periodicidad</t>
        </is>
      </c>
      <c r="E5" s="9" t="inlineStr">
        <is>
          <t>Coste anual</t>
        </is>
      </c>
    </row>
    <row r="6">
      <c r="B6" s="10" t="inlineStr">
        <is>
          <t>Cuota de autónomos</t>
        </is>
      </c>
      <c r="C6" s="11" t="n">
        <v>320</v>
      </c>
      <c r="D6" s="10" t="inlineStr">
        <is>
          <t>Mensual</t>
        </is>
      </c>
      <c r="E6" s="12">
        <f>IF(B6="",0,IF(D6="Mensual",N(C6)*12,N(C6)))</f>
        <v/>
      </c>
    </row>
    <row r="7">
      <c r="B7" s="10" t="inlineStr">
        <is>
          <t>Gestoría</t>
        </is>
      </c>
      <c r="C7" s="11" t="n">
        <v>60</v>
      </c>
      <c r="D7" s="10" t="inlineStr">
        <is>
          <t>Mensual</t>
        </is>
      </c>
      <c r="E7" s="12">
        <f>IF(B7="",0,IF(D7="Mensual",N(C7)*12,N(C7)))</f>
        <v/>
      </c>
    </row>
    <row r="8">
      <c r="B8" s="10" t="inlineStr">
        <is>
          <t>Seguro de responsabilidad civil</t>
        </is>
      </c>
      <c r="C8" s="11" t="n">
        <v>240</v>
      </c>
      <c r="D8" s="10" t="inlineStr">
        <is>
          <t>Anual</t>
        </is>
      </c>
      <c r="E8" s="12">
        <f>IF(B8="",0,IF(D8="Mensual",N(C8)*12,N(C8)))</f>
        <v/>
      </c>
    </row>
    <row r="9">
      <c r="B9" s="10" t="inlineStr">
        <is>
          <t>Coworking o local</t>
        </is>
      </c>
      <c r="C9" s="11" t="n">
        <v>150</v>
      </c>
      <c r="D9" s="10" t="inlineStr">
        <is>
          <t>Mensual</t>
        </is>
      </c>
      <c r="E9" s="12">
        <f>IF(B9="",0,IF(D9="Mensual",N(C9)*12,N(C9)))</f>
        <v/>
      </c>
    </row>
    <row r="10">
      <c r="B10" s="10" t="inlineStr">
        <is>
          <t>Software y suscripciones</t>
        </is>
      </c>
      <c r="C10" s="11" t="n">
        <v>45</v>
      </c>
      <c r="D10" s="10" t="inlineStr">
        <is>
          <t>Mensual</t>
        </is>
      </c>
      <c r="E10" s="12">
        <f>IF(B10="",0,IF(D10="Mensual",N(C10)*12,N(C10)))</f>
        <v/>
      </c>
    </row>
    <row r="11">
      <c r="B11" s="10" t="inlineStr">
        <is>
          <t>Teléfono e internet</t>
        </is>
      </c>
      <c r="C11" s="11" t="n">
        <v>55</v>
      </c>
      <c r="D11" s="10" t="inlineStr">
        <is>
          <t>Mensual</t>
        </is>
      </c>
      <c r="E11" s="12">
        <f>IF(B11="",0,IF(D11="Mensual",N(C11)*12,N(C11)))</f>
        <v/>
      </c>
    </row>
    <row r="12">
      <c r="B12" s="10" t="inlineStr">
        <is>
          <t>Web, dominio y hosting</t>
        </is>
      </c>
      <c r="C12" s="11" t="n">
        <v>180</v>
      </c>
      <c r="D12" s="10" t="inlineStr">
        <is>
          <t>Anual</t>
        </is>
      </c>
      <c r="E12" s="12">
        <f>IF(B12="",0,IF(D12="Mensual",N(C12)*12,N(C12)))</f>
        <v/>
      </c>
    </row>
    <row r="13">
      <c r="B13" s="10" t="inlineStr">
        <is>
          <t>Formación</t>
        </is>
      </c>
      <c r="C13" s="11" t="n">
        <v>600</v>
      </c>
      <c r="D13" s="10" t="inlineStr">
        <is>
          <t>Anual</t>
        </is>
      </c>
      <c r="E13" s="12">
        <f>IF(B13="",0,IF(D13="Mensual",N(C13)*12,N(C13)))</f>
        <v/>
      </c>
    </row>
    <row r="14">
      <c r="B14" s="10" t="inlineStr">
        <is>
          <t>Material y equipo</t>
        </is>
      </c>
      <c r="C14" s="11" t="n">
        <v>800</v>
      </c>
      <c r="D14" s="10" t="inlineStr">
        <is>
          <t>Anual</t>
        </is>
      </c>
      <c r="E14" s="12">
        <f>IF(B14="",0,IF(D14="Mensual",N(C14)*12,N(C14)))</f>
        <v/>
      </c>
    </row>
    <row r="15">
      <c r="B15" s="10" t="inlineStr">
        <is>
          <t>Transporte</t>
        </is>
      </c>
      <c r="C15" s="11" t="n">
        <v>80</v>
      </c>
      <c r="D15" s="10" t="inlineStr">
        <is>
          <t>Mensual</t>
        </is>
      </c>
      <c r="E15" s="12">
        <f>IF(B15="",0,IF(D15="Mensual",N(C15)*12,N(C15)))</f>
        <v/>
      </c>
    </row>
    <row r="16">
      <c r="B16" s="10" t="inlineStr">
        <is>
          <t>Asesoría y bancos</t>
        </is>
      </c>
      <c r="C16" s="11" t="n">
        <v>20</v>
      </c>
      <c r="D16" s="10" t="inlineStr">
        <is>
          <t>Mensual</t>
        </is>
      </c>
      <c r="E16" s="12">
        <f>IF(B16="",0,IF(D16="Mensual",N(C16)*12,N(C16)))</f>
        <v/>
      </c>
    </row>
    <row r="17">
      <c r="B17" s="10" t="inlineStr">
        <is>
          <t>Otros</t>
        </is>
      </c>
      <c r="C17" s="11" t="n">
        <v>0</v>
      </c>
      <c r="D17" s="10" t="inlineStr">
        <is>
          <t>Mensual</t>
        </is>
      </c>
      <c r="E17" s="12">
        <f>IF(B17="",0,IF(D17="Mensual",N(C17)*12,N(C17)))</f>
        <v/>
      </c>
    </row>
    <row r="18">
      <c r="B18" s="13" t="inlineStr">
        <is>
          <t>COSTES FIJOS AL AÑO</t>
        </is>
      </c>
      <c r="E18" s="14">
        <f>SUM(E6:E17)</f>
        <v/>
      </c>
    </row>
    <row r="20">
      <c r="B20" s="3" t="inlineStr">
        <is>
          <t>2. Tu tiempo</t>
        </is>
      </c>
    </row>
    <row r="21">
      <c r="B21" s="15" t="inlineStr">
        <is>
          <t>Semanas que trabajas al año</t>
        </is>
      </c>
      <c r="C21" s="16" t="n">
        <v>46</v>
      </c>
      <c r="E21" s="17" t="inlineStr">
        <is>
          <t>El % facturable es la clave: administración, presupuestos, formación y comercial no se los cobras a nadie. Entre el 50 % y el 65 % es lo habitual.</t>
        </is>
      </c>
    </row>
    <row r="22">
      <c r="B22" s="15" t="inlineStr">
        <is>
          <t>Días por semana</t>
        </is>
      </c>
      <c r="C22" s="16" t="n">
        <v>5</v>
      </c>
    </row>
    <row r="23">
      <c r="B23" s="15" t="inlineStr">
        <is>
          <t>Horas por día</t>
        </is>
      </c>
      <c r="C23" s="18" t="n">
        <v>8</v>
      </c>
    </row>
    <row r="24">
      <c r="B24" s="15" t="inlineStr">
        <is>
          <t>% de esas horas que puedes facturar</t>
        </is>
      </c>
      <c r="C24" s="19" t="n">
        <v>0.6</v>
      </c>
    </row>
    <row r="25">
      <c r="B25" s="15" t="inlineStr">
        <is>
          <t>Horas facturables al año</t>
        </is>
      </c>
      <c r="C25" s="20">
        <f>C21*C22*C23*C24</f>
        <v/>
      </c>
    </row>
    <row r="27">
      <c r="B27" s="3" t="inlineStr">
        <is>
          <t>3. Lo que quieres ganar</t>
        </is>
      </c>
    </row>
    <row r="28">
      <c r="B28" s="15" t="inlineStr">
        <is>
          <t>Beneficio que quieres al año (antes de impuestos)</t>
        </is>
      </c>
      <c r="C28" s="11" t="n">
        <v>24000</v>
      </c>
    </row>
    <row r="31">
      <c r="B31" s="3" t="inlineStr">
        <is>
          <t>RESULTADO</t>
        </is>
      </c>
    </row>
    <row r="32">
      <c r="B32" s="15" t="inlineStr">
        <is>
          <t>Precio/hora solo para cubrir costes</t>
        </is>
      </c>
      <c r="C32" s="14">
        <f>IF(C25=0,"",E18/C25)</f>
        <v/>
      </c>
    </row>
    <row r="33">
      <c r="B33" s="15" t="inlineStr">
        <is>
          <t>Precio/hora para cubrir costes y tu beneficio</t>
        </is>
      </c>
      <c r="C33" s="21">
        <f>IF(C25=0,"",(E18+C28)/C25)</f>
        <v/>
      </c>
    </row>
    <row r="34">
      <c r="B34" s="15" t="inlineStr">
        <is>
          <t>Precio/día (jornada completa)</t>
        </is>
      </c>
      <c r="C34" s="14">
        <f>IF(C33="","",C33*C23)</f>
        <v/>
      </c>
    </row>
    <row r="35">
      <c r="B35" s="15" t="inlineStr">
        <is>
          <t>Facturación anual que necesitas</t>
        </is>
      </c>
      <c r="C35" s="14">
        <f>E18+C28</f>
        <v/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2">
    <mergeCell ref="B2:G2"/>
    <mergeCell ref="E21:F24"/>
  </mergeCells>
  <dataValidations count="1">
    <dataValidation sqref="D6:D17" showDropDown="0" showInputMessage="0" showErrorMessage="1" allowBlank="1" type="list">
      <formula1>=Listas!$A$2:$A$3</formula1>
    </dataValidation>
  </dataValidations>
  <pageMargins left="0.75" right="0.75" top="1" bottom="1" header="0.5" footer="0.5"/>
  <pageSetup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B2:J36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28" customWidth="1" min="2" max="2"/>
    <col width="15" customWidth="1" min="3" max="3"/>
    <col width="15" customWidth="1" min="4" max="4"/>
    <col width="18" customWidth="1" min="5" max="5"/>
    <col width="15" customWidth="1" min="6" max="6"/>
    <col width="14" customWidth="1" min="7" max="7"/>
    <col width="11" customWidth="1" min="8" max="8"/>
    <col width="12" customWidth="1" min="9" max="9"/>
    <col width="16" customWidth="1" min="10" max="10"/>
  </cols>
  <sheetData>
    <row r="2" ht="34" customHeight="1">
      <c r="B2" s="1" t="inlineStr">
        <is>
          <t>¿QUÉ TRABAJOS TE SALEN A CUENTA?</t>
        </is>
      </c>
      <c r="C2" s="8" t="n"/>
      <c r="D2" s="8" t="n"/>
      <c r="E2" s="8" t="n"/>
      <c r="F2" s="8" t="n"/>
      <c r="G2" s="8" t="n"/>
      <c r="H2" s="8" t="n"/>
      <c r="I2" s="8" t="n"/>
      <c r="J2" s="8" t="n"/>
    </row>
    <row r="4">
      <c r="B4" s="2" t="inlineStr">
        <is>
          <t>Apunta aquí cada trabajo cerrado y compara tu €/h real con el precio que necesitas cobrar.</t>
        </is>
      </c>
    </row>
    <row r="5" ht="30" customHeight="1">
      <c r="B5" s="9" t="inlineStr">
        <is>
          <t>Trabajo o cliente</t>
        </is>
      </c>
      <c r="C5" s="9" t="inlineStr">
        <is>
          <t>Precio cerrado</t>
        </is>
      </c>
      <c r="D5" s="9" t="inlineStr">
        <is>
          <t>Horas dedicadas</t>
        </is>
      </c>
      <c r="E5" s="9" t="inlineStr">
        <is>
          <t>Coste de esas horas</t>
        </is>
      </c>
      <c r="F5" s="9" t="inlineStr">
        <is>
          <t>Gastos directos</t>
        </is>
      </c>
      <c r="G5" s="9" t="inlineStr">
        <is>
          <t>Beneficio</t>
        </is>
      </c>
      <c r="H5" s="9" t="inlineStr">
        <is>
          <t>Margen %</t>
        </is>
      </c>
      <c r="I5" s="9" t="inlineStr">
        <is>
          <t>€/h real</t>
        </is>
      </c>
      <c r="J5" s="9" t="inlineStr">
        <is>
          <t>¿Llega al mínimo?</t>
        </is>
      </c>
    </row>
    <row r="6">
      <c r="B6" s="10" t="inlineStr">
        <is>
          <t>Web Cliente A</t>
        </is>
      </c>
      <c r="C6" s="11" t="n">
        <v>2400</v>
      </c>
      <c r="D6" s="22" t="n">
        <v>38</v>
      </c>
      <c r="E6" s="12">
        <f>IF(B6="",0,N(D6)*'Precio hora'!$C$32)</f>
        <v/>
      </c>
      <c r="F6" s="11" t="n">
        <v>120</v>
      </c>
      <c r="G6" s="23">
        <f>IF(B6="",0,N(C6)-E6-N(F6))</f>
        <v/>
      </c>
      <c r="H6" s="24">
        <f>IF(OR(B6="",N(C6)=0),"",G6/C6)</f>
        <v/>
      </c>
      <c r="I6" s="12">
        <f>IF(OR(B6="",N(D6)=0),"",(N(C6)-N(F6))/D6)</f>
        <v/>
      </c>
      <c r="J6" s="25">
        <f>IF(I6="","",IF(I6&gt;='Precio hora'!$C$33,"Sí","No"))</f>
        <v/>
      </c>
    </row>
    <row r="7">
      <c r="B7" s="10" t="n"/>
      <c r="C7" s="11" t="n"/>
      <c r="D7" s="22" t="n"/>
      <c r="E7" s="12">
        <f>IF(B7="",0,N(D7)*'Precio hora'!$C$32)</f>
        <v/>
      </c>
      <c r="F7" s="11" t="n"/>
      <c r="G7" s="23">
        <f>IF(B7="",0,N(C7)-E7-N(F7))</f>
        <v/>
      </c>
      <c r="H7" s="24">
        <f>IF(OR(B7="",N(C7)=0),"",G7/C7)</f>
        <v/>
      </c>
      <c r="I7" s="12">
        <f>IF(OR(B7="",N(D7)=0),"",(N(C7)-N(F7))/D7)</f>
        <v/>
      </c>
      <c r="J7" s="25">
        <f>IF(I7="","",IF(I7&gt;='Precio hora'!$C$33,"Sí","No"))</f>
        <v/>
      </c>
    </row>
    <row r="8">
      <c r="B8" s="10" t="n"/>
      <c r="C8" s="11" t="n"/>
      <c r="D8" s="22" t="n"/>
      <c r="E8" s="12">
        <f>IF(B8="",0,N(D8)*'Precio hora'!$C$32)</f>
        <v/>
      </c>
      <c r="F8" s="11" t="n"/>
      <c r="G8" s="23">
        <f>IF(B8="",0,N(C8)-E8-N(F8))</f>
        <v/>
      </c>
      <c r="H8" s="24">
        <f>IF(OR(B8="",N(C8)=0),"",G8/C8)</f>
        <v/>
      </c>
      <c r="I8" s="12">
        <f>IF(OR(B8="",N(D8)=0),"",(N(C8)-N(F8))/D8)</f>
        <v/>
      </c>
      <c r="J8" s="25">
        <f>IF(I8="","",IF(I8&gt;='Precio hora'!$C$33,"Sí","No"))</f>
        <v/>
      </c>
    </row>
    <row r="9">
      <c r="B9" s="10" t="n"/>
      <c r="C9" s="11" t="n"/>
      <c r="D9" s="22" t="n"/>
      <c r="E9" s="12">
        <f>IF(B9="",0,N(D9)*'Precio hora'!$C$32)</f>
        <v/>
      </c>
      <c r="F9" s="11" t="n"/>
      <c r="G9" s="23">
        <f>IF(B9="",0,N(C9)-E9-N(F9))</f>
        <v/>
      </c>
      <c r="H9" s="24">
        <f>IF(OR(B9="",N(C9)=0),"",G9/C9)</f>
        <v/>
      </c>
      <c r="I9" s="12">
        <f>IF(OR(B9="",N(D9)=0),"",(N(C9)-N(F9))/D9)</f>
        <v/>
      </c>
      <c r="J9" s="25">
        <f>IF(I9="","",IF(I9&gt;='Precio hora'!$C$33,"Sí","No"))</f>
        <v/>
      </c>
    </row>
    <row r="10">
      <c r="B10" s="10" t="n"/>
      <c r="C10" s="11" t="n"/>
      <c r="D10" s="22" t="n"/>
      <c r="E10" s="12">
        <f>IF(B10="",0,N(D10)*'Precio hora'!$C$32)</f>
        <v/>
      </c>
      <c r="F10" s="11" t="n"/>
      <c r="G10" s="23">
        <f>IF(B10="",0,N(C10)-E10-N(F10))</f>
        <v/>
      </c>
      <c r="H10" s="24">
        <f>IF(OR(B10="",N(C10)=0),"",G10/C10)</f>
        <v/>
      </c>
      <c r="I10" s="12">
        <f>IF(OR(B10="",N(D10)=0),"",(N(C10)-N(F10))/D10)</f>
        <v/>
      </c>
      <c r="J10" s="25">
        <f>IF(I10="","",IF(I10&gt;='Precio hora'!$C$33,"Sí","No"))</f>
        <v/>
      </c>
    </row>
    <row r="11">
      <c r="B11" s="10" t="n"/>
      <c r="C11" s="11" t="n"/>
      <c r="D11" s="22" t="n"/>
      <c r="E11" s="12">
        <f>IF(B11="",0,N(D11)*'Precio hora'!$C$32)</f>
        <v/>
      </c>
      <c r="F11" s="11" t="n"/>
      <c r="G11" s="23">
        <f>IF(B11="",0,N(C11)-E11-N(F11))</f>
        <v/>
      </c>
      <c r="H11" s="24">
        <f>IF(OR(B11="",N(C11)=0),"",G11/C11)</f>
        <v/>
      </c>
      <c r="I11" s="12">
        <f>IF(OR(B11="",N(D11)=0),"",(N(C11)-N(F11))/D11)</f>
        <v/>
      </c>
      <c r="J11" s="25">
        <f>IF(I11="","",IF(I11&gt;='Precio hora'!$C$33,"Sí","No"))</f>
        <v/>
      </c>
    </row>
    <row r="12">
      <c r="B12" s="10" t="n"/>
      <c r="C12" s="11" t="n"/>
      <c r="D12" s="22" t="n"/>
      <c r="E12" s="12">
        <f>IF(B12="",0,N(D12)*'Precio hora'!$C$32)</f>
        <v/>
      </c>
      <c r="F12" s="11" t="n"/>
      <c r="G12" s="23">
        <f>IF(B12="",0,N(C12)-E12-N(F12))</f>
        <v/>
      </c>
      <c r="H12" s="24">
        <f>IF(OR(B12="",N(C12)=0),"",G12/C12)</f>
        <v/>
      </c>
      <c r="I12" s="12">
        <f>IF(OR(B12="",N(D12)=0),"",(N(C12)-N(F12))/D12)</f>
        <v/>
      </c>
      <c r="J12" s="25">
        <f>IF(I12="","",IF(I12&gt;='Precio hora'!$C$33,"Sí","No"))</f>
        <v/>
      </c>
    </row>
    <row r="13">
      <c r="B13" s="10" t="n"/>
      <c r="C13" s="11" t="n"/>
      <c r="D13" s="22" t="n"/>
      <c r="E13" s="12">
        <f>IF(B13="",0,N(D13)*'Precio hora'!$C$32)</f>
        <v/>
      </c>
      <c r="F13" s="11" t="n"/>
      <c r="G13" s="23">
        <f>IF(B13="",0,N(C13)-E13-N(F13))</f>
        <v/>
      </c>
      <c r="H13" s="24">
        <f>IF(OR(B13="",N(C13)=0),"",G13/C13)</f>
        <v/>
      </c>
      <c r="I13" s="12">
        <f>IF(OR(B13="",N(D13)=0),"",(N(C13)-N(F13))/D13)</f>
        <v/>
      </c>
      <c r="J13" s="25">
        <f>IF(I13="","",IF(I13&gt;='Precio hora'!$C$33,"Sí","No"))</f>
        <v/>
      </c>
    </row>
    <row r="14">
      <c r="B14" s="10" t="n"/>
      <c r="C14" s="11" t="n"/>
      <c r="D14" s="22" t="n"/>
      <c r="E14" s="12">
        <f>IF(B14="",0,N(D14)*'Precio hora'!$C$32)</f>
        <v/>
      </c>
      <c r="F14" s="11" t="n"/>
      <c r="G14" s="23">
        <f>IF(B14="",0,N(C14)-E14-N(F14))</f>
        <v/>
      </c>
      <c r="H14" s="24">
        <f>IF(OR(B14="",N(C14)=0),"",G14/C14)</f>
        <v/>
      </c>
      <c r="I14" s="12">
        <f>IF(OR(B14="",N(D14)=0),"",(N(C14)-N(F14))/D14)</f>
        <v/>
      </c>
      <c r="J14" s="25">
        <f>IF(I14="","",IF(I14&gt;='Precio hora'!$C$33,"Sí","No"))</f>
        <v/>
      </c>
    </row>
    <row r="15">
      <c r="B15" s="10" t="n"/>
      <c r="C15" s="11" t="n"/>
      <c r="D15" s="22" t="n"/>
      <c r="E15" s="12">
        <f>IF(B15="",0,N(D15)*'Precio hora'!$C$32)</f>
        <v/>
      </c>
      <c r="F15" s="11" t="n"/>
      <c r="G15" s="23">
        <f>IF(B15="",0,N(C15)-E15-N(F15))</f>
        <v/>
      </c>
      <c r="H15" s="24">
        <f>IF(OR(B15="",N(C15)=0),"",G15/C15)</f>
        <v/>
      </c>
      <c r="I15" s="12">
        <f>IF(OR(B15="",N(D15)=0),"",(N(C15)-N(F15))/D15)</f>
        <v/>
      </c>
      <c r="J15" s="25">
        <f>IF(I15="","",IF(I15&gt;='Precio hora'!$C$33,"Sí","No"))</f>
        <v/>
      </c>
    </row>
    <row r="16">
      <c r="B16" s="10" t="n"/>
      <c r="C16" s="11" t="n"/>
      <c r="D16" s="22" t="n"/>
      <c r="E16" s="12">
        <f>IF(B16="",0,N(D16)*'Precio hora'!$C$32)</f>
        <v/>
      </c>
      <c r="F16" s="11" t="n"/>
      <c r="G16" s="23">
        <f>IF(B16="",0,N(C16)-E16-N(F16))</f>
        <v/>
      </c>
      <c r="H16" s="24">
        <f>IF(OR(B16="",N(C16)=0),"",G16/C16)</f>
        <v/>
      </c>
      <c r="I16" s="12">
        <f>IF(OR(B16="",N(D16)=0),"",(N(C16)-N(F16))/D16)</f>
        <v/>
      </c>
      <c r="J16" s="25">
        <f>IF(I16="","",IF(I16&gt;='Precio hora'!$C$33,"Sí","No"))</f>
        <v/>
      </c>
    </row>
    <row r="17">
      <c r="B17" s="10" t="n"/>
      <c r="C17" s="11" t="n"/>
      <c r="D17" s="22" t="n"/>
      <c r="E17" s="12">
        <f>IF(B17="",0,N(D17)*'Precio hora'!$C$32)</f>
        <v/>
      </c>
      <c r="F17" s="11" t="n"/>
      <c r="G17" s="23">
        <f>IF(B17="",0,N(C17)-E17-N(F17))</f>
        <v/>
      </c>
      <c r="H17" s="24">
        <f>IF(OR(B17="",N(C17)=0),"",G17/C17)</f>
        <v/>
      </c>
      <c r="I17" s="12">
        <f>IF(OR(B17="",N(D17)=0),"",(N(C17)-N(F17))/D17)</f>
        <v/>
      </c>
      <c r="J17" s="25">
        <f>IF(I17="","",IF(I17&gt;='Precio hora'!$C$33,"Sí","No"))</f>
        <v/>
      </c>
    </row>
    <row r="18">
      <c r="B18" s="10" t="n"/>
      <c r="C18" s="11" t="n"/>
      <c r="D18" s="22" t="n"/>
      <c r="E18" s="12">
        <f>IF(B18="",0,N(D18)*'Precio hora'!$C$32)</f>
        <v/>
      </c>
      <c r="F18" s="11" t="n"/>
      <c r="G18" s="23">
        <f>IF(B18="",0,N(C18)-E18-N(F18))</f>
        <v/>
      </c>
      <c r="H18" s="24">
        <f>IF(OR(B18="",N(C18)=0),"",G18/C18)</f>
        <v/>
      </c>
      <c r="I18" s="12">
        <f>IF(OR(B18="",N(D18)=0),"",(N(C18)-N(F18))/D18)</f>
        <v/>
      </c>
      <c r="J18" s="25">
        <f>IF(I18="","",IF(I18&gt;='Precio hora'!$C$33,"Sí","No"))</f>
        <v/>
      </c>
    </row>
    <row r="19">
      <c r="B19" s="10" t="n"/>
      <c r="C19" s="11" t="n"/>
      <c r="D19" s="22" t="n"/>
      <c r="E19" s="12">
        <f>IF(B19="",0,N(D19)*'Precio hora'!$C$32)</f>
        <v/>
      </c>
      <c r="F19" s="11" t="n"/>
      <c r="G19" s="23">
        <f>IF(B19="",0,N(C19)-E19-N(F19))</f>
        <v/>
      </c>
      <c r="H19" s="24">
        <f>IF(OR(B19="",N(C19)=0),"",G19/C19)</f>
        <v/>
      </c>
      <c r="I19" s="12">
        <f>IF(OR(B19="",N(D19)=0),"",(N(C19)-N(F19))/D19)</f>
        <v/>
      </c>
      <c r="J19" s="25">
        <f>IF(I19="","",IF(I19&gt;='Precio hora'!$C$33,"Sí","No"))</f>
        <v/>
      </c>
    </row>
    <row r="20">
      <c r="B20" s="10" t="n"/>
      <c r="C20" s="11" t="n"/>
      <c r="D20" s="22" t="n"/>
      <c r="E20" s="12">
        <f>IF(B20="",0,N(D20)*'Precio hora'!$C$32)</f>
        <v/>
      </c>
      <c r="F20" s="11" t="n"/>
      <c r="G20" s="23">
        <f>IF(B20="",0,N(C20)-E20-N(F20))</f>
        <v/>
      </c>
      <c r="H20" s="24">
        <f>IF(OR(B20="",N(C20)=0),"",G20/C20)</f>
        <v/>
      </c>
      <c r="I20" s="12">
        <f>IF(OR(B20="",N(D20)=0),"",(N(C20)-N(F20))/D20)</f>
        <v/>
      </c>
      <c r="J20" s="25">
        <f>IF(I20="","",IF(I20&gt;='Precio hora'!$C$33,"Sí","No"))</f>
        <v/>
      </c>
    </row>
    <row r="21">
      <c r="B21" s="10" t="n"/>
      <c r="C21" s="11" t="n"/>
      <c r="D21" s="22" t="n"/>
      <c r="E21" s="12">
        <f>IF(B21="",0,N(D21)*'Precio hora'!$C$32)</f>
        <v/>
      </c>
      <c r="F21" s="11" t="n"/>
      <c r="G21" s="23">
        <f>IF(B21="",0,N(C21)-E21-N(F21))</f>
        <v/>
      </c>
      <c r="H21" s="24">
        <f>IF(OR(B21="",N(C21)=0),"",G21/C21)</f>
        <v/>
      </c>
      <c r="I21" s="12">
        <f>IF(OR(B21="",N(D21)=0),"",(N(C21)-N(F21))/D21)</f>
        <v/>
      </c>
      <c r="J21" s="25">
        <f>IF(I21="","",IF(I21&gt;='Precio hora'!$C$33,"Sí","No"))</f>
        <v/>
      </c>
    </row>
    <row r="22">
      <c r="B22" s="10" t="n"/>
      <c r="C22" s="11" t="n"/>
      <c r="D22" s="22" t="n"/>
      <c r="E22" s="12">
        <f>IF(B22="",0,N(D22)*'Precio hora'!$C$32)</f>
        <v/>
      </c>
      <c r="F22" s="11" t="n"/>
      <c r="G22" s="23">
        <f>IF(B22="",0,N(C22)-E22-N(F22))</f>
        <v/>
      </c>
      <c r="H22" s="24">
        <f>IF(OR(B22="",N(C22)=0),"",G22/C22)</f>
        <v/>
      </c>
      <c r="I22" s="12">
        <f>IF(OR(B22="",N(D22)=0),"",(N(C22)-N(F22))/D22)</f>
        <v/>
      </c>
      <c r="J22" s="25">
        <f>IF(I22="","",IF(I22&gt;='Precio hora'!$C$33,"Sí","No"))</f>
        <v/>
      </c>
    </row>
    <row r="23">
      <c r="B23" s="10" t="n"/>
      <c r="C23" s="11" t="n"/>
      <c r="D23" s="22" t="n"/>
      <c r="E23" s="12">
        <f>IF(B23="",0,N(D23)*'Precio hora'!$C$32)</f>
        <v/>
      </c>
      <c r="F23" s="11" t="n"/>
      <c r="G23" s="23">
        <f>IF(B23="",0,N(C23)-E23-N(F23))</f>
        <v/>
      </c>
      <c r="H23" s="24">
        <f>IF(OR(B23="",N(C23)=0),"",G23/C23)</f>
        <v/>
      </c>
      <c r="I23" s="12">
        <f>IF(OR(B23="",N(D23)=0),"",(N(C23)-N(F23))/D23)</f>
        <v/>
      </c>
      <c r="J23" s="25">
        <f>IF(I23="","",IF(I23&gt;='Precio hora'!$C$33,"Sí","No"))</f>
        <v/>
      </c>
    </row>
    <row r="24">
      <c r="B24" s="10" t="n"/>
      <c r="C24" s="11" t="n"/>
      <c r="D24" s="22" t="n"/>
      <c r="E24" s="12">
        <f>IF(B24="",0,N(D24)*'Precio hora'!$C$32)</f>
        <v/>
      </c>
      <c r="F24" s="11" t="n"/>
      <c r="G24" s="23">
        <f>IF(B24="",0,N(C24)-E24-N(F24))</f>
        <v/>
      </c>
      <c r="H24" s="24">
        <f>IF(OR(B24="",N(C24)=0),"",G24/C24)</f>
        <v/>
      </c>
      <c r="I24" s="12">
        <f>IF(OR(B24="",N(D24)=0),"",(N(C24)-N(F24))/D24)</f>
        <v/>
      </c>
      <c r="J24" s="25">
        <f>IF(I24="","",IF(I24&gt;='Precio hora'!$C$33,"Sí","No"))</f>
        <v/>
      </c>
    </row>
    <row r="25">
      <c r="B25" s="10" t="n"/>
      <c r="C25" s="11" t="n"/>
      <c r="D25" s="22" t="n"/>
      <c r="E25" s="12">
        <f>IF(B25="",0,N(D25)*'Precio hora'!$C$32)</f>
        <v/>
      </c>
      <c r="F25" s="11" t="n"/>
      <c r="G25" s="23">
        <f>IF(B25="",0,N(C25)-E25-N(F25))</f>
        <v/>
      </c>
      <c r="H25" s="24">
        <f>IF(OR(B25="",N(C25)=0),"",G25/C25)</f>
        <v/>
      </c>
      <c r="I25" s="12">
        <f>IF(OR(B25="",N(D25)=0),"",(N(C25)-N(F25))/D25)</f>
        <v/>
      </c>
      <c r="J25" s="25">
        <f>IF(I25="","",IF(I25&gt;='Precio hora'!$C$33,"Sí","No"))</f>
        <v/>
      </c>
    </row>
    <row r="26">
      <c r="B26" s="10" t="n"/>
      <c r="C26" s="11" t="n"/>
      <c r="D26" s="22" t="n"/>
      <c r="E26" s="12">
        <f>IF(B26="",0,N(D26)*'Precio hora'!$C$32)</f>
        <v/>
      </c>
      <c r="F26" s="11" t="n"/>
      <c r="G26" s="23">
        <f>IF(B26="",0,N(C26)-E26-N(F26))</f>
        <v/>
      </c>
      <c r="H26" s="24">
        <f>IF(OR(B26="",N(C26)=0),"",G26/C26)</f>
        <v/>
      </c>
      <c r="I26" s="12">
        <f>IF(OR(B26="",N(D26)=0),"",(N(C26)-N(F26))/D26)</f>
        <v/>
      </c>
      <c r="J26" s="25">
        <f>IF(I26="","",IF(I26&gt;='Precio hora'!$C$33,"Sí","No"))</f>
        <v/>
      </c>
    </row>
    <row r="27">
      <c r="B27" s="10" t="n"/>
      <c r="C27" s="11" t="n"/>
      <c r="D27" s="22" t="n"/>
      <c r="E27" s="12">
        <f>IF(B27="",0,N(D27)*'Precio hora'!$C$32)</f>
        <v/>
      </c>
      <c r="F27" s="11" t="n"/>
      <c r="G27" s="23">
        <f>IF(B27="",0,N(C27)-E27-N(F27))</f>
        <v/>
      </c>
      <c r="H27" s="24">
        <f>IF(OR(B27="",N(C27)=0),"",G27/C27)</f>
        <v/>
      </c>
      <c r="I27" s="12">
        <f>IF(OR(B27="",N(D27)=0),"",(N(C27)-N(F27))/D27)</f>
        <v/>
      </c>
      <c r="J27" s="25">
        <f>IF(I27="","",IF(I27&gt;='Precio hora'!$C$33,"Sí","No"))</f>
        <v/>
      </c>
    </row>
    <row r="28">
      <c r="B28" s="10" t="n"/>
      <c r="C28" s="11" t="n"/>
      <c r="D28" s="22" t="n"/>
      <c r="E28" s="12">
        <f>IF(B28="",0,N(D28)*'Precio hora'!$C$32)</f>
        <v/>
      </c>
      <c r="F28" s="11" t="n"/>
      <c r="G28" s="23">
        <f>IF(B28="",0,N(C28)-E28-N(F28))</f>
        <v/>
      </c>
      <c r="H28" s="24">
        <f>IF(OR(B28="",N(C28)=0),"",G28/C28)</f>
        <v/>
      </c>
      <c r="I28" s="12">
        <f>IF(OR(B28="",N(D28)=0),"",(N(C28)-N(F28))/D28)</f>
        <v/>
      </c>
      <c r="J28" s="25">
        <f>IF(I28="","",IF(I28&gt;='Precio hora'!$C$33,"Sí","No"))</f>
        <v/>
      </c>
    </row>
    <row r="29">
      <c r="B29" s="10" t="n"/>
      <c r="C29" s="11" t="n"/>
      <c r="D29" s="22" t="n"/>
      <c r="E29" s="12">
        <f>IF(B29="",0,N(D29)*'Precio hora'!$C$32)</f>
        <v/>
      </c>
      <c r="F29" s="11" t="n"/>
      <c r="G29" s="23">
        <f>IF(B29="",0,N(C29)-E29-N(F29))</f>
        <v/>
      </c>
      <c r="H29" s="24">
        <f>IF(OR(B29="",N(C29)=0),"",G29/C29)</f>
        <v/>
      </c>
      <c r="I29" s="12">
        <f>IF(OR(B29="",N(D29)=0),"",(N(C29)-N(F29))/D29)</f>
        <v/>
      </c>
      <c r="J29" s="25">
        <f>IF(I29="","",IF(I29&gt;='Precio hora'!$C$33,"Sí","No"))</f>
        <v/>
      </c>
    </row>
    <row r="30">
      <c r="B30" s="10" t="n"/>
      <c r="C30" s="11" t="n"/>
      <c r="D30" s="22" t="n"/>
      <c r="E30" s="12">
        <f>IF(B30="",0,N(D30)*'Precio hora'!$C$32)</f>
        <v/>
      </c>
      <c r="F30" s="11" t="n"/>
      <c r="G30" s="23">
        <f>IF(B30="",0,N(C30)-E30-N(F30))</f>
        <v/>
      </c>
      <c r="H30" s="24">
        <f>IF(OR(B30="",N(C30)=0),"",G30/C30)</f>
        <v/>
      </c>
      <c r="I30" s="12">
        <f>IF(OR(B30="",N(D30)=0),"",(N(C30)-N(F30))/D30)</f>
        <v/>
      </c>
      <c r="J30" s="25">
        <f>IF(I30="","",IF(I30&gt;='Precio hora'!$C$33,"Sí","No"))</f>
        <v/>
      </c>
    </row>
    <row r="31">
      <c r="B31" s="10" t="n"/>
      <c r="C31" s="11" t="n"/>
      <c r="D31" s="22" t="n"/>
      <c r="E31" s="12">
        <f>IF(B31="",0,N(D31)*'Precio hora'!$C$32)</f>
        <v/>
      </c>
      <c r="F31" s="11" t="n"/>
      <c r="G31" s="23">
        <f>IF(B31="",0,N(C31)-E31-N(F31))</f>
        <v/>
      </c>
      <c r="H31" s="24">
        <f>IF(OR(B31="",N(C31)=0),"",G31/C31)</f>
        <v/>
      </c>
      <c r="I31" s="12">
        <f>IF(OR(B31="",N(D31)=0),"",(N(C31)-N(F31))/D31)</f>
        <v/>
      </c>
      <c r="J31" s="25">
        <f>IF(I31="","",IF(I31&gt;='Precio hora'!$C$33,"Sí","No"))</f>
        <v/>
      </c>
    </row>
    <row r="32">
      <c r="B32" s="10" t="n"/>
      <c r="C32" s="11" t="n"/>
      <c r="D32" s="22" t="n"/>
      <c r="E32" s="12">
        <f>IF(B32="",0,N(D32)*'Precio hora'!$C$32)</f>
        <v/>
      </c>
      <c r="F32" s="11" t="n"/>
      <c r="G32" s="23">
        <f>IF(B32="",0,N(C32)-E32-N(F32))</f>
        <v/>
      </c>
      <c r="H32" s="24">
        <f>IF(OR(B32="",N(C32)=0),"",G32/C32)</f>
        <v/>
      </c>
      <c r="I32" s="12">
        <f>IF(OR(B32="",N(D32)=0),"",(N(C32)-N(F32))/D32)</f>
        <v/>
      </c>
      <c r="J32" s="25">
        <f>IF(I32="","",IF(I32&gt;='Precio hora'!$C$33,"Sí","No"))</f>
        <v/>
      </c>
    </row>
    <row r="33">
      <c r="B33" s="10" t="n"/>
      <c r="C33" s="11" t="n"/>
      <c r="D33" s="22" t="n"/>
      <c r="E33" s="12">
        <f>IF(B33="",0,N(D33)*'Precio hora'!$C$32)</f>
        <v/>
      </c>
      <c r="F33" s="11" t="n"/>
      <c r="G33" s="23">
        <f>IF(B33="",0,N(C33)-E33-N(F33))</f>
        <v/>
      </c>
      <c r="H33" s="24">
        <f>IF(OR(B33="",N(C33)=0),"",G33/C33)</f>
        <v/>
      </c>
      <c r="I33" s="12">
        <f>IF(OR(B33="",N(D33)=0),"",(N(C33)-N(F33))/D33)</f>
        <v/>
      </c>
      <c r="J33" s="25">
        <f>IF(I33="","",IF(I33&gt;='Precio hora'!$C$33,"Sí","No"))</f>
        <v/>
      </c>
    </row>
    <row r="34">
      <c r="B34" s="10" t="n"/>
      <c r="C34" s="11" t="n"/>
      <c r="D34" s="22" t="n"/>
      <c r="E34" s="12">
        <f>IF(B34="",0,N(D34)*'Precio hora'!$C$32)</f>
        <v/>
      </c>
      <c r="F34" s="11" t="n"/>
      <c r="G34" s="23">
        <f>IF(B34="",0,N(C34)-E34-N(F34))</f>
        <v/>
      </c>
      <c r="H34" s="24">
        <f>IF(OR(B34="",N(C34)=0),"",G34/C34)</f>
        <v/>
      </c>
      <c r="I34" s="12">
        <f>IF(OR(B34="",N(D34)=0),"",(N(C34)-N(F34))/D34)</f>
        <v/>
      </c>
      <c r="J34" s="25">
        <f>IF(I34="","",IF(I34&gt;='Precio hora'!$C$33,"Sí","No"))</f>
        <v/>
      </c>
    </row>
    <row r="35">
      <c r="B35" s="10" t="n"/>
      <c r="C35" s="11" t="n"/>
      <c r="D35" s="22" t="n"/>
      <c r="E35" s="12">
        <f>IF(B35="",0,N(D35)*'Precio hora'!$C$32)</f>
        <v/>
      </c>
      <c r="F35" s="11" t="n"/>
      <c r="G35" s="23">
        <f>IF(B35="",0,N(C35)-E35-N(F35))</f>
        <v/>
      </c>
      <c r="H35" s="24">
        <f>IF(OR(B35="",N(C35)=0),"",G35/C35)</f>
        <v/>
      </c>
      <c r="I35" s="12">
        <f>IF(OR(B35="",N(D35)=0),"",(N(C35)-N(F35))/D35)</f>
        <v/>
      </c>
      <c r="J35" s="25">
        <f>IF(I35="","",IF(I35&gt;='Precio hora'!$C$33,"Sí","No"))</f>
        <v/>
      </c>
    </row>
    <row r="36">
      <c r="B36" s="13" t="inlineStr">
        <is>
          <t>TOTAL</t>
        </is>
      </c>
      <c r="C36" s="14">
        <f>SUM(C6:C35)</f>
        <v/>
      </c>
      <c r="D36" s="26">
        <f>SUM(D6:D35)</f>
        <v/>
      </c>
      <c r="E36" s="14">
        <f>SUM(E6:E35)</f>
        <v/>
      </c>
      <c r="F36" s="14">
        <f>SUM(F6:F35)</f>
        <v/>
      </c>
      <c r="G36" s="14">
        <f>SUM(G6:G35)</f>
        <v/>
      </c>
      <c r="H36" s="27">
        <f>IF(C36=0,"",G36/C36)</f>
        <v/>
      </c>
      <c r="I36" s="14">
        <f>IF(D36=0,"",(C36-F36)/D36)</f>
        <v/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1">
    <mergeCell ref="B2:J2"/>
  </mergeCells>
  <conditionalFormatting sqref="G6:G35">
    <cfRule type="cellIs" priority="1" operator="lessThan" dxfId="0">
      <formula>0</formula>
    </cfRule>
  </conditionalFormatting>
  <conditionalFormatting sqref="H6:H35">
    <cfRule type="cellIs" priority="2" operator="lessThan" dxfId="0">
      <formula>0</formula>
    </cfRule>
  </conditionalFormatting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2026-08-11T13:47:14Z</dcterms:created>
  <dcterms:modified xmlns:dcterms="http://purl.org/dc/terms/" xmlns:xsi="http://www.w3.org/2001/XMLSchema-instance" xsi:type="dcterms:W3CDTF">2026-08-11T13:47:14Z</dcterms:modified>
</cp:coreProperties>
</file>