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Listas" sheetId="2" state="hidden" r:id="rId4"/>
    <sheet name="Presupuesto" sheetId="3" state="visible" r:id="rId5"/>
    <sheet name="Comparar opciones" sheetId="4" state="visible" r:id="rId6"/>
    <sheet name="Invitados y regalos" sheetId="5" state="visible" r:id="rId7"/>
  </sheets>
  <definedNames>
    <definedName function="false" hidden="true" localSheetId="4" name="_xlnm._FilterDatabase" vbProcedure="false">'Invitados y regalos'!$B$4:$G$64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<sst xmlns="http://schemas.openxmlformats.org/spreadsheetml/2006/main" count="91" uniqueCount="81">
  <si>
    <t xml:space="preserve">Presupuesto de cumpleaños</t>
  </si>
  <si>
    <t xml:space="preserve">Plantilla gratuita de PlantillasDeCalculo.com</t>
  </si>
  <si>
    <t xml:space="preserve">CÓMO USARLA</t>
  </si>
  <si>
    <t xml:space="preserve">1.  Pon la fecha, cuánta gente esperas y el tope que no quieres pasar.</t>
  </si>
  <si>
    <t xml:space="preserve">2.  Desglosa el gasto por partidas. Vienen siete de ejemplo para una fiesta infantil.</t>
  </si>
  <si>
    <t xml:space="preserve">3.  Conforme vayas comprando, apunta el coste real. Si te pasas de lo estimado, sale en rojo.</t>
  </si>
  <si>
    <t xml:space="preserve">4.  Abajo tienes el coste por invitado, que es la cifra que de verdad se descontrola.</t>
  </si>
  <si>
    <t xml:space="preserve">5.  En «Comparar opciones», mete el coste fijo y el coste por invitado de cada alternativa.</t>
  </si>
  <si>
    <t xml:space="preserve">6.  Cambia el número de invitados y verás cómo cambia cuál sale más barata.</t>
  </si>
  <si>
    <t xml:space="preserve">LEYENDA DE COLORES</t>
  </si>
  <si>
    <t xml:space="preserve">Fondo crema y texto azul — lo escribes tú</t>
  </si>
  <si>
    <t xml:space="preserve">Texto verde — se calcula solo, no lo toques</t>
  </si>
  <si>
    <t xml:space="preserve">Fila verde — totales</t>
  </si>
  <si>
    <t xml:space="preserve">La lista de invitados incluye una columna de alergias que se resalta sola: en fiestas infantiles es la más importante de todas.</t>
  </si>
  <si>
    <t xml:space="preserve">La columna de regalos recibidos sirve para los agradecimientos de después, cuando ya nadie recuerda quién trajo qué.</t>
  </si>
  <si>
    <t xml:space="preserve">La hoja está protegida para que no borres una fórmula sin querer. Puedes quitarlo en Revisar → Desproteger hoja (no tiene contraseña).</t>
  </si>
  <si>
    <t xml:space="preserve">No afiliado a Microsoft. Excel® es una marca registrada de Microsoft Corporation.</t>
  </si>
  <si>
    <t xml:space="preserve">Partida</t>
  </si>
  <si>
    <t xml:space="preserve">Respuesta</t>
  </si>
  <si>
    <t xml:space="preserve">Local o alquiler</t>
  </si>
  <si>
    <t xml:space="preserve">Pendiente</t>
  </si>
  <si>
    <t xml:space="preserve">Comida</t>
  </si>
  <si>
    <t xml:space="preserve">Viene</t>
  </si>
  <si>
    <t xml:space="preserve">Bebida</t>
  </si>
  <si>
    <t xml:space="preserve">No viene</t>
  </si>
  <si>
    <t xml:space="preserve">Tarta</t>
  </si>
  <si>
    <t xml:space="preserve">Decoración</t>
  </si>
  <si>
    <t xml:space="preserve">Animación</t>
  </si>
  <si>
    <t xml:space="preserve">Piñata y detalles</t>
  </si>
  <si>
    <t xml:space="preserve">Invitaciones</t>
  </si>
  <si>
    <t xml:space="preserve">Fotos</t>
  </si>
  <si>
    <t xml:space="preserve">Regalo del homenajeado</t>
  </si>
  <si>
    <t xml:space="preserve">Menaje desechable</t>
  </si>
  <si>
    <t xml:space="preserve">Otros</t>
  </si>
  <si>
    <t xml:space="preserve">PRESUPUESTO DEL CUMPLEAÑOS</t>
  </si>
  <si>
    <t xml:space="preserve">Fecha de la fiesta</t>
  </si>
  <si>
    <t xml:space="preserve">2026-10-18</t>
  </si>
  <si>
    <t xml:space="preserve">Invitados previstos</t>
  </si>
  <si>
    <t xml:space="preserve">Presupuesto máximo</t>
  </si>
  <si>
    <t xml:space="preserve">Detalle</t>
  </si>
  <si>
    <t xml:space="preserve">Estimado</t>
  </si>
  <si>
    <t xml:space="preserve">Real</t>
  </si>
  <si>
    <t xml:space="preserve">Diferencia</t>
  </si>
  <si>
    <t xml:space="preserve">¿Pagado?</t>
  </si>
  <si>
    <t xml:space="preserve">Sala 3 horas</t>
  </si>
  <si>
    <t xml:space="preserve">Bocadillos y snacks</t>
  </si>
  <si>
    <t xml:space="preserve">Refrescos y agua</t>
  </si>
  <si>
    <t xml:space="preserve">Tarta de 20 raciones</t>
  </si>
  <si>
    <t xml:space="preserve">Globos y guirnaldas</t>
  </si>
  <si>
    <t xml:space="preserve">Monitora 2 horas</t>
  </si>
  <si>
    <t xml:space="preserve">Bolsitas para 18</t>
  </si>
  <si>
    <t xml:space="preserve">TOTAL</t>
  </si>
  <si>
    <t xml:space="preserve">Coste por invitado (estimado)</t>
  </si>
  <si>
    <t xml:space="preserve">Coste por invitado (real)</t>
  </si>
  <si>
    <t xml:space="preserve">Margen sobre tu tope</t>
  </si>
  <si>
    <t xml:space="preserve">¿DÓNDE SALE MÁS A CUENTA?</t>
  </si>
  <si>
    <t xml:space="preserve">Compara tres formas de hacerlo. El coste fijo es lo que pagas vengan los que vengan; el variable, lo que depende de cuántos sean.</t>
  </si>
  <si>
    <t xml:space="preserve">Invitados</t>
  </si>
  <si>
    <t xml:space="preserve">Opción</t>
  </si>
  <si>
    <t xml:space="preserve">Coste fijo</t>
  </si>
  <si>
    <t xml:space="preserve">Coste por invitado</t>
  </si>
  <si>
    <t xml:space="preserve">Total</t>
  </si>
  <si>
    <t xml:space="preserve">¿La más barata?</t>
  </si>
  <si>
    <t xml:space="preserve">En casa</t>
  </si>
  <si>
    <t xml:space="preserve">Local alquilado</t>
  </si>
  <si>
    <t xml:space="preserve">Parque de bolas</t>
  </si>
  <si>
    <t xml:space="preserve">Ojo al punto de equilibrio: la opción sin coste fijo gana con pocos invitados y pierde en cuanto sube la lista. Prueba a cambiar el número de arriba.</t>
  </si>
  <si>
    <t xml:space="preserve">QUIÉN VIENE Y QUÉ HA TRAÍDO</t>
  </si>
  <si>
    <t xml:space="preserve">Invitado</t>
  </si>
  <si>
    <t xml:space="preserve">Contacto</t>
  </si>
  <si>
    <t xml:space="preserve">Alergias o notas</t>
  </si>
  <si>
    <t xml:space="preserve">Regalo recibido</t>
  </si>
  <si>
    <t xml:space="preserve">¿Agradecido?</t>
  </si>
  <si>
    <t xml:space="preserve">Hugo Benítez</t>
  </si>
  <si>
    <t xml:space="preserve">Madre: 600 000 000</t>
  </si>
  <si>
    <t xml:space="preserve">Alérgico a los frutos secos</t>
  </si>
  <si>
    <t xml:space="preserve">Invitados en la lista</t>
  </si>
  <si>
    <t xml:space="preserve">Confirmados</t>
  </si>
  <si>
    <t xml:space="preserve">Sin responder</t>
  </si>
  <si>
    <t xml:space="preserve">Con alergias o notas</t>
  </si>
  <si>
    <t xml:space="preserve">Regalos por agradecer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</si>
</sst>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#,##0"/>
    <numFmt numFmtId="167" formatCode="#,##0.00&quot; €&quot;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1"/>
      <color rgb="FF0B4A2F"/>
      <name val="Arial"/>
      <family val="0"/>
      <charset val="1"/>
    </font>
    <font>
      <sz val="11"/>
      <color rgb="FF111827"/>
      <name val="Arial"/>
      <family val="0"/>
      <charset val="1"/>
    </font>
    <font>
      <sz val="10"/>
      <color rgb="FF111827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1"/>
      <color rgb="FF111827"/>
      <name val="Arial"/>
      <family val="0"/>
      <charset val="1"/>
    </font>
    <font>
      <sz val="11"/>
      <color rgb="FF1D4ED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1"/>
      <color rgb="FF047857"/>
      <name val="Arial"/>
      <family val="0"/>
      <charset val="1"/>
    </font>
    <font>
      <b val="true"/>
      <sz val="11"/>
      <color rgb="FF047857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B4A2F"/>
        <bgColor rgb="FF003366"/>
      </patternFill>
    </fill>
    <fill>
      <patternFill patternType="solid">
        <fgColor rgb="FFFFFDF2"/>
        <bgColor rgb="FFFFFFFF"/>
      </patternFill>
    </fill>
    <fill>
      <patternFill patternType="solid">
        <fgColor rgb="FF12744A"/>
        <bgColor rgb="FF047857"/>
      </patternFill>
    </fill>
    <fill>
      <patternFill patternType="solid">
        <fgColor rgb="FFD1FAE5"/>
        <bgColor rgb="FFECFDF5"/>
      </patternFill>
    </fill>
    <fill>
      <patternFill patternType="solid">
        <fgColor rgb="FFECFDF5"/>
        <bgColor rgb="FFFFFD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ont>
        <name val="Arial"/>
        <charset val="1"/>
        <family val="0"/>
        <b val="1"/>
        <color rgb="FFB91C1C"/>
      </font>
      <fill>
        <patternFill>
          <bgColor rgb="FFFEE2E2"/>
        </patternFill>
      </fill>
    </dxf>
    <dxf>
      <font>
        <name val="Arial"/>
        <charset val="1"/>
        <family val="0"/>
        <b val="1"/>
        <color rgb="FF047857"/>
      </font>
      <fill>
        <patternFill>
          <bgColor rgb="FFD1FAE5"/>
        </patternFill>
      </fill>
    </dxf>
    <dxf>
      <fill>
        <patternFill patternType="solid">
          <fgColor rgb="FF12744A"/>
          <bgColor rgb="FF000000"/>
        </patternFill>
      </fill>
    </dxf>
    <dxf>
      <fill>
        <patternFill patternType="solid">
          <fgColor rgb="FFFFFDF2"/>
          <bgColor rgb="FF000000"/>
        </patternFill>
      </fill>
    </dxf>
    <dxf>
      <fill>
        <patternFill patternType="solid">
          <fgColor rgb="FF1D4ED8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D1FAE5"/>
          <bgColor rgb="FF000000"/>
        </patternFill>
      </fill>
    </dxf>
    <dxf>
      <fill>
        <patternFill patternType="solid">
          <fgColor rgb="FF047857"/>
          <bgColor rgb="FF000000"/>
        </patternFill>
      </fill>
    </dxf>
    <dxf>
      <fill>
        <patternFill patternType="solid">
          <fgColor rgb="FFFEF3C7"/>
          <bgColor rgb="FF000000"/>
        </patternFill>
      </fill>
    </dxf>
    <dxf>
      <fill>
        <patternFill patternType="solid">
          <fgColor rgb="FF92400E"/>
          <bgColor rgb="FF000000"/>
        </patternFill>
      </fill>
    </dxf>
    <dxf>
      <font>
        <name val="Arial"/>
        <charset val="1"/>
        <family val="0"/>
        <b val="1"/>
        <color rgb="FF92400E"/>
      </font>
      <fill>
        <patternFill>
          <bgColor rgb="FFFEF3C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D9D9D9"/>
      <rgbColor rgb="FF878787"/>
      <rgbColor rgb="FF9999FF"/>
      <rgbColor rgb="FFB91C1C"/>
      <rgbColor rgb="FFFEF3C7"/>
      <rgbColor rgb="FFECFDF5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12744A"/>
      <rgbColor rgb="FF0000FF"/>
      <rgbColor rgb="FF00CCFF"/>
      <rgbColor rgb="FFFFFDF2"/>
      <rgbColor rgb="FFD1FAE5"/>
      <rgbColor rgb="FFFFFF99"/>
      <rgbColor rgb="FF99CCFF"/>
      <rgbColor rgb="FFFF99CC"/>
      <rgbColor rgb="FFCC99FF"/>
      <rgbColor rgb="FFFEE2E2"/>
      <rgbColor rgb="FF4F81BD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B4A2F"/>
      <rgbColor rgb="FF333300"/>
      <rgbColor rgb="FF92400E"/>
      <rgbColor rgb="FF993366"/>
      <rgbColor rgb="FF333399"/>
      <rgbColor rgb="FF1118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Coste total de cada opción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'Comparar opciones'!E9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'Comparar opciones'!$B$10:$B$12</c:f>
              <c:strCache>
                <c:ptCount val="3"/>
                <c:pt idx="0">
                  <c:v>En casa</c:v>
                </c:pt>
                <c:pt idx="1">
                  <c:v>Local alquilado</c:v>
                </c:pt>
                <c:pt idx="2">
                  <c:v>Parque de bolas</c:v>
                </c:pt>
              </c:strCache>
            </c:strRef>
          </c:cat>
          <c:val>
            <c:numRef>
              <c:f>'Comparar opciones'!$E$10:$E$12</c:f>
              <c:numCache>
                <c:formatCode>#,##0.00" €"</c:formatCode>
                <c:ptCount val="3"/>
                <c:pt idx="0">
                  <c:v>168</c:v>
                </c:pt>
                <c:pt idx="1">
                  <c:v>282</c:v>
                </c:pt>
                <c:pt idx="2">
                  <c:v>270</c:v>
                </c:pt>
              </c:numCache>
            </c:numRef>
          </c:val>
        </c:ser>
        <c:gapWidth val="150"/>
        <c:overlap val="0"/>
        <c:axId val="97280091"/>
        <c:axId val="18269786"/>
      </c:barChart>
      <c:catAx>
        <c:axId val="972800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8269786"/>
        <c:crosses val="autoZero"/>
        <c:auto val="1"/>
        <c:lblAlgn val="ctr"/>
        <c:lblOffset val="100"/>
        <c:noMultiLvlLbl val="0"/>
      </c:catAx>
      <c:valAx>
        <c:axId val="1826978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728009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17</xdr:row>
      <xdr:rowOff>0</xdr:rowOff>
    </xdr:from>
    <xdr:to>
      <xdr:col>4</xdr:col>
      <xdr:colOff>591480</xdr:colOff>
      <xdr:row>30</xdr:row>
      <xdr:rowOff>42840</xdr:rowOff>
    </xdr:to>
    <xdr:graphicFrame>
      <xdr:nvGraphicFramePr>
        <xdr:cNvPr id="0" name="Chart 1"/>
        <xdr:cNvGraphicFramePr/>
      </xdr:nvGraphicFramePr>
      <xdr:xfrm>
        <a:off x="141120" y="3666960"/>
        <a:ext cx="467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33.75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8" hidden="false" customHeight="true" outlineLevel="0" collapsed="false">
      <c r="B6" s="4" t="s">
        <v>3</v>
      </c>
    </row>
    <row r="7" customFormat="false" ht="18" hidden="false" customHeight="true" outlineLevel="0" collapsed="false">
      <c r="B7" s="4" t="s">
        <v>4</v>
      </c>
    </row>
    <row r="8" customFormat="false" ht="18" hidden="false" customHeight="true" outlineLevel="0" collapsed="false">
      <c r="B8" s="4" t="s">
        <v>5</v>
      </c>
    </row>
    <row r="9" customFormat="false" ht="18" hidden="false" customHeight="true" outlineLevel="0" collapsed="false">
      <c r="B9" s="4" t="s">
        <v>6</v>
      </c>
    </row>
    <row r="10" customFormat="false" ht="18" hidden="false" customHeight="true" outlineLevel="0" collapsed="false">
      <c r="B10" s="4" t="s">
        <v>7</v>
      </c>
    </row>
    <row r="11" customFormat="false" ht="18" hidden="false" customHeight="true" outlineLevel="0" collapsed="false">
      <c r="B11" s="4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5" t="s">
        <v>10</v>
      </c>
    </row>
    <row r="15" customFormat="false" ht="15" hidden="false" customHeight="false" outlineLevel="0" collapsed="false">
      <c r="B15" s="5" t="s">
        <v>11</v>
      </c>
    </row>
    <row r="16" customFormat="false" ht="15" hidden="false" customHeight="false" outlineLevel="0" collapsed="false">
      <c r="B16" s="5" t="s">
        <v>12</v>
      </c>
    </row>
    <row r="18" customFormat="false" ht="23.85" hidden="false" customHeight="false" outlineLevel="0" collapsed="false">
      <c r="B18" s="6" t="s">
        <v>13</v>
      </c>
    </row>
    <row r="19" customFormat="false" ht="15" hidden="false" customHeight="false" outlineLevel="0" collapsed="false">
      <c r="B19" s="6" t="s">
        <v>14</v>
      </c>
    </row>
    <row r="21" customFormat="false" ht="30" hidden="false" customHeight="true" outlineLevel="0" collapsed="false">
      <c r="B21" s="6" t="s">
        <v>15</v>
      </c>
    </row>
    <row r="23" customFormat="false" ht="15" hidden="false" customHeight="false" outlineLevel="0" collapsed="false">
      <c r="B23" s="7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6"/>
  </cols>
  <sheetData>
    <row r="1" customFormat="false" ht="15" hidden="false" customHeight="false" outlineLevel="0" collapsed="false">
      <c r="A1" s="0" t="s">
        <v>17</v>
      </c>
      <c r="B1" s="0" t="s">
        <v>18</v>
      </c>
    </row>
    <row r="2" customFormat="false" ht="15" hidden="false" customHeight="false" outlineLevel="0" collapsed="false">
      <c r="A2" s="0" t="s">
        <v>19</v>
      </c>
      <c r="B2" s="0" t="s">
        <v>20</v>
      </c>
    </row>
    <row r="3" customFormat="false" ht="15" hidden="false" customHeight="false" outlineLevel="0" collapsed="false">
      <c r="A3" s="0" t="s">
        <v>21</v>
      </c>
      <c r="B3" s="0" t="s">
        <v>22</v>
      </c>
    </row>
    <row r="4" customFormat="false" ht="15" hidden="false" customHeight="false" outlineLevel="0" collapsed="false">
      <c r="A4" s="0" t="s">
        <v>23</v>
      </c>
      <c r="B4" s="0" t="s">
        <v>24</v>
      </c>
    </row>
    <row r="5" customFormat="false" ht="15" hidden="false" customHeight="false" outlineLevel="0" collapsed="false">
      <c r="A5" s="0" t="s">
        <v>25</v>
      </c>
    </row>
    <row r="6" customFormat="false" ht="15" hidden="false" customHeight="false" outlineLevel="0" collapsed="false">
      <c r="A6" s="0" t="s">
        <v>26</v>
      </c>
    </row>
    <row r="7" customFormat="false" ht="15" hidden="false" customHeight="false" outlineLevel="0" collapsed="false">
      <c r="A7" s="0" t="s">
        <v>27</v>
      </c>
    </row>
    <row r="8" customFormat="false" ht="15" hidden="false" customHeight="false" outlineLevel="0" collapsed="false">
      <c r="A8" s="0" t="s">
        <v>28</v>
      </c>
    </row>
    <row r="9" customFormat="false" ht="15" hidden="false" customHeight="false" outlineLevel="0" collapsed="false">
      <c r="A9" s="0" t="s">
        <v>29</v>
      </c>
    </row>
    <row r="10" customFormat="false" ht="15" hidden="false" customHeight="false" outlineLevel="0" collapsed="false">
      <c r="A10" s="0" t="s">
        <v>30</v>
      </c>
    </row>
    <row r="11" customFormat="false" ht="15" hidden="false" customHeight="false" outlineLevel="0" collapsed="false">
      <c r="A11" s="0" t="s">
        <v>31</v>
      </c>
    </row>
    <row r="12" customFormat="false" ht="15" hidden="false" customHeight="false" outlineLevel="0" collapsed="false">
      <c r="A12" s="0" t="s">
        <v>32</v>
      </c>
    </row>
    <row r="13" customFormat="false" ht="15" hidden="false" customHeight="false" outlineLevel="0" collapsed="false">
      <c r="A13" s="0" t="s">
        <v>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8"/>
    <col collapsed="false" customWidth="true" hidden="false" outlineLevel="0" max="3" min="3" style="0" width="30"/>
    <col collapsed="false" customWidth="true" hidden="false" outlineLevel="0" max="6" min="4" style="0" width="14"/>
    <col collapsed="false" customWidth="true" hidden="false" outlineLevel="0" max="7" min="7" style="0" width="13"/>
  </cols>
  <sheetData>
    <row r="2" customFormat="false" ht="33.75" hidden="false" customHeight="true" outlineLevel="0" collapsed="false">
      <c r="B2" s="8" t="s">
        <v>34</v>
      </c>
      <c r="C2" s="8"/>
      <c r="D2" s="8"/>
      <c r="E2" s="8"/>
      <c r="F2" s="8"/>
      <c r="G2" s="8"/>
      <c r="H2" s="8"/>
    </row>
    <row r="4" customFormat="false" ht="15" hidden="false" customHeight="false" outlineLevel="0" collapsed="false">
      <c r="B4" s="9" t="s">
        <v>35</v>
      </c>
      <c r="C4" s="10" t="s">
        <v>36</v>
      </c>
    </row>
    <row r="5" customFormat="false" ht="15" hidden="false" customHeight="false" outlineLevel="0" collapsed="false">
      <c r="B5" s="9" t="s">
        <v>37</v>
      </c>
      <c r="C5" s="11" t="n">
        <v>18</v>
      </c>
    </row>
    <row r="6" customFormat="false" ht="15" hidden="false" customHeight="false" outlineLevel="0" collapsed="false">
      <c r="B6" s="9" t="s">
        <v>38</v>
      </c>
      <c r="C6" s="12" t="n">
        <v>350</v>
      </c>
    </row>
    <row r="8" customFormat="false" ht="30" hidden="false" customHeight="true" outlineLevel="0" collapsed="false">
      <c r="B8" s="13" t="s">
        <v>17</v>
      </c>
      <c r="C8" s="13" t="s">
        <v>39</v>
      </c>
      <c r="D8" s="13" t="s">
        <v>40</v>
      </c>
      <c r="E8" s="13" t="s">
        <v>41</v>
      </c>
      <c r="F8" s="13" t="s">
        <v>42</v>
      </c>
      <c r="G8" s="13" t="s">
        <v>43</v>
      </c>
    </row>
    <row r="9" customFormat="false" ht="15" hidden="false" customHeight="false" outlineLevel="0" collapsed="false">
      <c r="B9" s="14" t="s">
        <v>19</v>
      </c>
      <c r="C9" s="14" t="s">
        <v>44</v>
      </c>
      <c r="D9" s="12" t="n">
        <v>120</v>
      </c>
      <c r="E9" s="12" t="n">
        <v>135</v>
      </c>
      <c r="F9" s="15" t="n">
        <f aca="false">IF(OR(B9="",E9=""),"",N(E9)-N(D9))</f>
        <v>15</v>
      </c>
      <c r="G9" s="14"/>
    </row>
    <row r="10" customFormat="false" ht="15" hidden="false" customHeight="false" outlineLevel="0" collapsed="false">
      <c r="B10" s="14" t="s">
        <v>21</v>
      </c>
      <c r="C10" s="14" t="s">
        <v>45</v>
      </c>
      <c r="D10" s="12" t="n">
        <v>70</v>
      </c>
      <c r="E10" s="12"/>
      <c r="F10" s="15" t="str">
        <f aca="false">IF(OR(B10="",E10=""),"",N(E10)-N(D10))</f>
        <v/>
      </c>
      <c r="G10" s="14"/>
    </row>
    <row r="11" customFormat="false" ht="15" hidden="false" customHeight="false" outlineLevel="0" collapsed="false">
      <c r="B11" s="14" t="s">
        <v>23</v>
      </c>
      <c r="C11" s="14" t="s">
        <v>46</v>
      </c>
      <c r="D11" s="12" t="n">
        <v>25</v>
      </c>
      <c r="E11" s="12"/>
      <c r="F11" s="15" t="str">
        <f aca="false">IF(OR(B11="",E11=""),"",N(E11)-N(D11))</f>
        <v/>
      </c>
      <c r="G11" s="14"/>
    </row>
    <row r="12" customFormat="false" ht="15" hidden="false" customHeight="false" outlineLevel="0" collapsed="false">
      <c r="B12" s="14" t="s">
        <v>25</v>
      </c>
      <c r="C12" s="14" t="s">
        <v>47</v>
      </c>
      <c r="D12" s="12" t="n">
        <v>45</v>
      </c>
      <c r="E12" s="12"/>
      <c r="F12" s="15" t="str">
        <f aca="false">IF(OR(B12="",E12=""),"",N(E12)-N(D12))</f>
        <v/>
      </c>
      <c r="G12" s="14"/>
    </row>
    <row r="13" customFormat="false" ht="15" hidden="false" customHeight="false" outlineLevel="0" collapsed="false">
      <c r="B13" s="14" t="s">
        <v>26</v>
      </c>
      <c r="C13" s="14" t="s">
        <v>48</v>
      </c>
      <c r="D13" s="12" t="n">
        <v>30</v>
      </c>
      <c r="E13" s="12"/>
      <c r="F13" s="15" t="str">
        <f aca="false">IF(OR(B13="",E13=""),"",N(E13)-N(D13))</f>
        <v/>
      </c>
      <c r="G13" s="14"/>
    </row>
    <row r="14" customFormat="false" ht="15" hidden="false" customHeight="false" outlineLevel="0" collapsed="false">
      <c r="B14" s="14" t="s">
        <v>27</v>
      </c>
      <c r="C14" s="14" t="s">
        <v>49</v>
      </c>
      <c r="D14" s="12" t="n">
        <v>90</v>
      </c>
      <c r="E14" s="12"/>
      <c r="F14" s="15" t="str">
        <f aca="false">IF(OR(B14="",E14=""),"",N(E14)-N(D14))</f>
        <v/>
      </c>
      <c r="G14" s="14"/>
    </row>
    <row r="15" customFormat="false" ht="15" hidden="false" customHeight="false" outlineLevel="0" collapsed="false">
      <c r="B15" s="14" t="s">
        <v>28</v>
      </c>
      <c r="C15" s="14" t="s">
        <v>50</v>
      </c>
      <c r="D15" s="12" t="n">
        <v>36</v>
      </c>
      <c r="E15" s="12"/>
      <c r="F15" s="15" t="str">
        <f aca="false">IF(OR(B15="",E15=""),"",N(E15)-N(D15))</f>
        <v/>
      </c>
      <c r="G15" s="14"/>
    </row>
    <row r="16" customFormat="false" ht="15" hidden="false" customHeight="false" outlineLevel="0" collapsed="false">
      <c r="B16" s="14"/>
      <c r="C16" s="14"/>
      <c r="D16" s="12"/>
      <c r="E16" s="12"/>
      <c r="F16" s="15" t="str">
        <f aca="false">IF(OR(B16="",E16=""),"",N(E16)-N(D16))</f>
        <v/>
      </c>
      <c r="G16" s="14"/>
    </row>
    <row r="17" customFormat="false" ht="15" hidden="false" customHeight="false" outlineLevel="0" collapsed="false">
      <c r="B17" s="14"/>
      <c r="C17" s="14"/>
      <c r="D17" s="12"/>
      <c r="E17" s="12"/>
      <c r="F17" s="15" t="str">
        <f aca="false">IF(OR(B17="",E17=""),"",N(E17)-N(D17))</f>
        <v/>
      </c>
      <c r="G17" s="14"/>
    </row>
    <row r="18" customFormat="false" ht="15" hidden="false" customHeight="false" outlineLevel="0" collapsed="false">
      <c r="B18" s="14"/>
      <c r="C18" s="14"/>
      <c r="D18" s="12"/>
      <c r="E18" s="12"/>
      <c r="F18" s="15" t="str">
        <f aca="false">IF(OR(B18="",E18=""),"",N(E18)-N(D18))</f>
        <v/>
      </c>
      <c r="G18" s="14"/>
    </row>
    <row r="19" customFormat="false" ht="15" hidden="false" customHeight="false" outlineLevel="0" collapsed="false">
      <c r="B19" s="14"/>
      <c r="C19" s="14"/>
      <c r="D19" s="12"/>
      <c r="E19" s="12"/>
      <c r="F19" s="15" t="str">
        <f aca="false">IF(OR(B19="",E19=""),"",N(E19)-N(D19))</f>
        <v/>
      </c>
      <c r="G19" s="14"/>
    </row>
    <row r="20" customFormat="false" ht="15" hidden="false" customHeight="false" outlineLevel="0" collapsed="false">
      <c r="B20" s="14"/>
      <c r="C20" s="14"/>
      <c r="D20" s="12"/>
      <c r="E20" s="12"/>
      <c r="F20" s="15" t="str">
        <f aca="false">IF(OR(B20="",E20=""),"",N(E20)-N(D20))</f>
        <v/>
      </c>
      <c r="G20" s="14"/>
    </row>
    <row r="21" customFormat="false" ht="15" hidden="false" customHeight="false" outlineLevel="0" collapsed="false">
      <c r="B21" s="14"/>
      <c r="C21" s="14"/>
      <c r="D21" s="12"/>
      <c r="E21" s="12"/>
      <c r="F21" s="15" t="str">
        <f aca="false">IF(OR(B21="",E21=""),"",N(E21)-N(D21))</f>
        <v/>
      </c>
      <c r="G21" s="14"/>
    </row>
    <row r="22" customFormat="false" ht="15" hidden="false" customHeight="false" outlineLevel="0" collapsed="false">
      <c r="B22" s="14"/>
      <c r="C22" s="14"/>
      <c r="D22" s="12"/>
      <c r="E22" s="12"/>
      <c r="F22" s="15" t="str">
        <f aca="false">IF(OR(B22="",E22=""),"",N(E22)-N(D22))</f>
        <v/>
      </c>
      <c r="G22" s="14"/>
    </row>
    <row r="23" customFormat="false" ht="15" hidden="false" customHeight="false" outlineLevel="0" collapsed="false">
      <c r="B23" s="14"/>
      <c r="C23" s="14"/>
      <c r="D23" s="12"/>
      <c r="E23" s="12"/>
      <c r="F23" s="15" t="str">
        <f aca="false">IF(OR(B23="",E23=""),"",N(E23)-N(D23))</f>
        <v/>
      </c>
      <c r="G23" s="14"/>
    </row>
    <row r="24" customFormat="false" ht="15" hidden="false" customHeight="false" outlineLevel="0" collapsed="false">
      <c r="B24" s="14"/>
      <c r="C24" s="14"/>
      <c r="D24" s="12"/>
      <c r="E24" s="12"/>
      <c r="F24" s="15" t="str">
        <f aca="false">IF(OR(B24="",E24=""),"",N(E24)-N(D24))</f>
        <v/>
      </c>
      <c r="G24" s="14"/>
    </row>
    <row r="26" customFormat="false" ht="15" hidden="false" customHeight="false" outlineLevel="0" collapsed="false">
      <c r="B26" s="16" t="s">
        <v>51</v>
      </c>
      <c r="D26" s="17" t="n">
        <f aca="false">SUM(D9:D24)</f>
        <v>416</v>
      </c>
      <c r="E26" s="17" t="n">
        <f aca="false">SUM(E9:E24)</f>
        <v>135</v>
      </c>
      <c r="F26" s="17" t="n">
        <f aca="false">SUM(F9:F24)</f>
        <v>15</v>
      </c>
    </row>
    <row r="28" customFormat="false" ht="15" hidden="false" customHeight="false" outlineLevel="0" collapsed="false">
      <c r="B28" s="9" t="s">
        <v>52</v>
      </c>
      <c r="D28" s="18" t="n">
        <f aca="false">IF(N($C$5)=0,"",D26/$C$5)</f>
        <v>23.1111111111111</v>
      </c>
    </row>
    <row r="29" customFormat="false" ht="15" hidden="false" customHeight="false" outlineLevel="0" collapsed="false">
      <c r="B29" s="9" t="s">
        <v>53</v>
      </c>
      <c r="D29" s="18" t="n">
        <f aca="false">IF(OR(N($C$5)=0,E26=0),"",E26/$C$5)</f>
        <v>7.5</v>
      </c>
    </row>
    <row r="30" customFormat="false" ht="15" hidden="false" customHeight="false" outlineLevel="0" collapsed="false">
      <c r="B30" s="9" t="s">
        <v>54</v>
      </c>
      <c r="D30" s="18" t="n">
        <f aca="false">$C$6-D26</f>
        <v>-66</v>
      </c>
    </row>
  </sheetData>
  <sheetProtection sheet="true" formatCells="false" formatColumns="false" formatRows="false" sort="false" autoFilter="false"/>
  <mergeCells count="1">
    <mergeCell ref="B2:H2"/>
  </mergeCells>
  <conditionalFormatting sqref="F9:F24">
    <cfRule type="expression" priority="2" aboveAverage="0" equalAverage="0" bottom="0" percent="0" rank="0" text="" dxfId="0">
      <formula>AND(F9&lt;&gt;"",F9&gt;0)</formula>
    </cfRule>
  </conditionalFormatting>
  <conditionalFormatting sqref="D30">
    <cfRule type="expression" priority="3" aboveAverage="0" equalAverage="0" bottom="0" percent="0" rank="0" text="" dxfId="0">
      <formula>D30&lt;0</formula>
    </cfRule>
  </conditionalFormatting>
  <dataValidations count="1">
    <dataValidation allowBlank="true" errorStyle="stop" operator="between" showDropDown="false" showErrorMessage="false" showInputMessage="false" sqref="B9:B24" type="list">
      <formula1>Listas!$A$2:$A$13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4"/>
    <col collapsed="false" customWidth="true" hidden="false" outlineLevel="0" max="3" min="3" style="0" width="14"/>
    <col collapsed="false" customWidth="true" hidden="false" outlineLevel="0" max="4" min="4" style="0" width="20"/>
    <col collapsed="false" customWidth="true" hidden="false" outlineLevel="0" max="5" min="5" style="0" width="14"/>
    <col collapsed="false" customWidth="true" hidden="false" outlineLevel="0" max="6" min="6" style="0" width="18"/>
    <col collapsed="false" customWidth="true" hidden="false" outlineLevel="0" max="7" min="7" style="0" width="14"/>
  </cols>
  <sheetData>
    <row r="2" customFormat="false" ht="33.75" hidden="false" customHeight="true" outlineLevel="0" collapsed="false">
      <c r="B2" s="8" t="s">
        <v>55</v>
      </c>
      <c r="C2" s="8"/>
      <c r="D2" s="8"/>
      <c r="E2" s="8"/>
      <c r="F2" s="8"/>
      <c r="G2" s="8"/>
    </row>
    <row r="4" customFormat="false" ht="15" hidden="false" customHeight="true" outlineLevel="0" collapsed="false">
      <c r="B4" s="19" t="s">
        <v>56</v>
      </c>
      <c r="C4" s="19"/>
      <c r="D4" s="19"/>
      <c r="E4" s="19"/>
      <c r="F4" s="19"/>
      <c r="G4" s="19"/>
    </row>
    <row r="5" customFormat="false" ht="15" hidden="false" customHeight="false" outlineLevel="0" collapsed="false">
      <c r="B5" s="19"/>
      <c r="C5" s="19"/>
      <c r="D5" s="19"/>
      <c r="E5" s="19"/>
      <c r="F5" s="19"/>
      <c r="G5" s="19"/>
    </row>
    <row r="7" customFormat="false" ht="15" hidden="false" customHeight="false" outlineLevel="0" collapsed="false">
      <c r="B7" s="9" t="s">
        <v>57</v>
      </c>
      <c r="C7" s="20" t="n">
        <f aca="false">Presupuesto!$C$5</f>
        <v>18</v>
      </c>
    </row>
    <row r="9" customFormat="false" ht="30" hidden="false" customHeight="true" outlineLevel="0" collapsed="false">
      <c r="B9" s="13" t="s">
        <v>58</v>
      </c>
      <c r="C9" s="13" t="s">
        <v>59</v>
      </c>
      <c r="D9" s="13" t="s">
        <v>60</v>
      </c>
      <c r="E9" s="13" t="s">
        <v>61</v>
      </c>
      <c r="F9" s="13" t="s">
        <v>62</v>
      </c>
    </row>
    <row r="10" customFormat="false" ht="15" hidden="false" customHeight="false" outlineLevel="0" collapsed="false">
      <c r="B10" s="14" t="s">
        <v>63</v>
      </c>
      <c r="C10" s="12" t="n">
        <v>60</v>
      </c>
      <c r="D10" s="12" t="n">
        <v>6</v>
      </c>
      <c r="E10" s="21" t="n">
        <f aca="false">IF(B10="","",N(C10)+N(D10)*$C$7)</f>
        <v>168</v>
      </c>
      <c r="F10" s="22" t="str">
        <f aca="false">IF(B10="","",IF(E10=MIN($E$10:$E$12),"Sí",""))</f>
        <v>Sí</v>
      </c>
    </row>
    <row r="11" customFormat="false" ht="15" hidden="false" customHeight="false" outlineLevel="0" collapsed="false">
      <c r="B11" s="14" t="s">
        <v>64</v>
      </c>
      <c r="C11" s="12" t="n">
        <v>120</v>
      </c>
      <c r="D11" s="12" t="n">
        <v>9</v>
      </c>
      <c r="E11" s="21" t="n">
        <f aca="false">IF(B11="","",N(C11)+N(D11)*$C$7)</f>
        <v>282</v>
      </c>
      <c r="F11" s="22" t="str">
        <f aca="false">IF(B11="","",IF(E11=MIN($E$10:$E$12),"Sí",""))</f>
        <v/>
      </c>
    </row>
    <row r="12" customFormat="false" ht="15" hidden="false" customHeight="false" outlineLevel="0" collapsed="false">
      <c r="B12" s="14" t="s">
        <v>65</v>
      </c>
      <c r="C12" s="12" t="n">
        <v>0</v>
      </c>
      <c r="D12" s="12" t="n">
        <v>15</v>
      </c>
      <c r="E12" s="21" t="n">
        <f aca="false">IF(B12="","",N(C12)+N(D12)*$C$7)</f>
        <v>270</v>
      </c>
      <c r="F12" s="22" t="str">
        <f aca="false">IF(B12="","",IF(E12=MIN($E$10:$E$12),"Sí",""))</f>
        <v/>
      </c>
    </row>
    <row r="15" customFormat="false" ht="15" hidden="false" customHeight="true" outlineLevel="0" collapsed="false">
      <c r="B15" s="23" t="s">
        <v>66</v>
      </c>
      <c r="C15" s="23"/>
      <c r="D15" s="23"/>
      <c r="E15" s="23"/>
      <c r="F15" s="23"/>
      <c r="G15" s="23"/>
    </row>
    <row r="16" customFormat="false" ht="15" hidden="false" customHeight="false" outlineLevel="0" collapsed="false">
      <c r="B16" s="23"/>
      <c r="C16" s="23"/>
      <c r="D16" s="23"/>
      <c r="E16" s="23"/>
      <c r="F16" s="23"/>
      <c r="G16" s="23"/>
    </row>
  </sheetData>
  <sheetProtection sheet="true" formatCells="false" formatColumns="false" formatRows="false" sort="false" autoFilter="false"/>
  <mergeCells count="3">
    <mergeCell ref="B2:G2"/>
    <mergeCell ref="B4:G5"/>
    <mergeCell ref="B15:G16"/>
  </mergeCells>
  <conditionalFormatting sqref="F10:F12">
    <cfRule type="expression" priority="2" aboveAverage="0" equalAverage="0" bottom="0" percent="0" rank="0" text="" dxfId="1">
      <formula>F10="Sí"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J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8"/>
    <col collapsed="false" customWidth="true" hidden="false" outlineLevel="0" max="3" min="3" style="0" width="24"/>
    <col collapsed="false" customWidth="true" hidden="false" outlineLevel="0" max="4" min="4" style="0" width="14"/>
    <col collapsed="false" customWidth="true" hidden="false" outlineLevel="0" max="5" min="5" style="0" width="34"/>
    <col collapsed="false" customWidth="true" hidden="false" outlineLevel="0" max="6" min="6" style="0" width="30"/>
    <col collapsed="false" customWidth="true" hidden="false" outlineLevel="0" max="7" min="7" style="0" width="15"/>
    <col collapsed="false" customWidth="true" hidden="false" outlineLevel="0" max="8" min="8" style="0" width="3"/>
    <col collapsed="false" customWidth="true" hidden="false" outlineLevel="0" max="9" min="9" style="0" width="26"/>
    <col collapsed="false" customWidth="true" hidden="false" outlineLevel="0" max="10" min="10" style="0" width="12"/>
  </cols>
  <sheetData>
    <row r="2" customFormat="false" ht="33.75" hidden="false" customHeight="true" outlineLevel="0" collapsed="false">
      <c r="B2" s="8" t="s">
        <v>67</v>
      </c>
      <c r="C2" s="8"/>
      <c r="D2" s="8"/>
      <c r="E2" s="8"/>
      <c r="F2" s="8"/>
      <c r="G2" s="8"/>
    </row>
    <row r="4" customFormat="false" ht="30" hidden="false" customHeight="true" outlineLevel="0" collapsed="false">
      <c r="B4" s="13" t="s">
        <v>68</v>
      </c>
      <c r="C4" s="13" t="s">
        <v>69</v>
      </c>
      <c r="D4" s="13" t="s">
        <v>18</v>
      </c>
      <c r="E4" s="13" t="s">
        <v>70</v>
      </c>
      <c r="F4" s="13" t="s">
        <v>71</v>
      </c>
      <c r="G4" s="13" t="s">
        <v>72</v>
      </c>
    </row>
    <row r="5" customFormat="false" ht="15" hidden="false" customHeight="false" outlineLevel="0" collapsed="false">
      <c r="B5" s="14" t="s">
        <v>73</v>
      </c>
      <c r="C5" s="14" t="s">
        <v>74</v>
      </c>
      <c r="D5" s="14" t="s">
        <v>22</v>
      </c>
      <c r="E5" s="14" t="s">
        <v>75</v>
      </c>
      <c r="F5" s="14"/>
      <c r="G5" s="14"/>
      <c r="I5" s="9" t="s">
        <v>76</v>
      </c>
      <c r="J5" s="24" t="n">
        <f aca="false">COUNTA(B5:B64)</f>
        <v>1</v>
      </c>
    </row>
    <row r="6" customFormat="false" ht="15" hidden="false" customHeight="false" outlineLevel="0" collapsed="false">
      <c r="B6" s="14"/>
      <c r="C6" s="14"/>
      <c r="D6" s="14"/>
      <c r="E6" s="14"/>
      <c r="F6" s="14"/>
      <c r="G6" s="14"/>
      <c r="I6" s="9" t="s">
        <v>77</v>
      </c>
      <c r="J6" s="24" t="n">
        <f aca="false">COUNTIF(D5:D64,"Viene")</f>
        <v>1</v>
      </c>
    </row>
    <row r="7" customFormat="false" ht="15" hidden="false" customHeight="false" outlineLevel="0" collapsed="false">
      <c r="B7" s="14"/>
      <c r="C7" s="14"/>
      <c r="D7" s="14"/>
      <c r="E7" s="14"/>
      <c r="F7" s="14"/>
      <c r="G7" s="14"/>
      <c r="I7" s="9" t="s">
        <v>78</v>
      </c>
      <c r="J7" s="24" t="n">
        <f aca="false">COUNTIF(D5:D64,"Pendiente")</f>
        <v>0</v>
      </c>
    </row>
    <row r="8" customFormat="false" ht="15" hidden="false" customHeight="false" outlineLevel="0" collapsed="false">
      <c r="B8" s="14"/>
      <c r="C8" s="14"/>
      <c r="D8" s="14"/>
      <c r="E8" s="14"/>
      <c r="F8" s="14"/>
      <c r="G8" s="14"/>
      <c r="I8" s="9" t="s">
        <v>79</v>
      </c>
      <c r="J8" s="24" t="n">
        <f aca="false">COUNTIF(E5:E64,"&lt;&gt;")</f>
        <v>1</v>
      </c>
    </row>
    <row r="9" customFormat="false" ht="15" hidden="false" customHeight="false" outlineLevel="0" collapsed="false">
      <c r="B9" s="14"/>
      <c r="C9" s="14"/>
      <c r="D9" s="14"/>
      <c r="E9" s="14"/>
      <c r="F9" s="14"/>
      <c r="G9" s="14"/>
      <c r="I9" s="9" t="s">
        <v>80</v>
      </c>
      <c r="J9" s="24" t="n">
        <f aca="false">COUNTIFS(F5:F64,"&lt;&gt;",G5:G64,"")</f>
        <v>0</v>
      </c>
    </row>
    <row r="10" customFormat="false" ht="15" hidden="false" customHeight="false" outlineLevel="0" collapsed="false">
      <c r="B10" s="14"/>
      <c r="C10" s="14"/>
      <c r="D10" s="14"/>
      <c r="E10" s="14"/>
      <c r="F10" s="14"/>
      <c r="G10" s="14"/>
    </row>
    <row r="11" customFormat="false" ht="15" hidden="false" customHeight="false" outlineLevel="0" collapsed="false">
      <c r="B11" s="14"/>
      <c r="C11" s="14"/>
      <c r="D11" s="14"/>
      <c r="E11" s="14"/>
      <c r="F11" s="14"/>
      <c r="G11" s="14"/>
    </row>
    <row r="12" customFormat="false" ht="15" hidden="false" customHeight="false" outlineLevel="0" collapsed="false">
      <c r="B12" s="14"/>
      <c r="C12" s="14"/>
      <c r="D12" s="14"/>
      <c r="E12" s="14"/>
      <c r="F12" s="14"/>
      <c r="G12" s="14"/>
    </row>
    <row r="13" customFormat="false" ht="15" hidden="false" customHeight="false" outlineLevel="0" collapsed="false">
      <c r="B13" s="14"/>
      <c r="C13" s="14"/>
      <c r="D13" s="14"/>
      <c r="E13" s="14"/>
      <c r="F13" s="14"/>
      <c r="G13" s="14"/>
    </row>
    <row r="14" customFormat="false" ht="15" hidden="false" customHeight="false" outlineLevel="0" collapsed="false">
      <c r="B14" s="14"/>
      <c r="C14" s="14"/>
      <c r="D14" s="14"/>
      <c r="E14" s="14"/>
      <c r="F14" s="14"/>
      <c r="G14" s="14"/>
    </row>
    <row r="15" customFormat="false" ht="15" hidden="false" customHeight="false" outlineLevel="0" collapsed="false">
      <c r="B15" s="14"/>
      <c r="C15" s="14"/>
      <c r="D15" s="14"/>
      <c r="E15" s="14"/>
      <c r="F15" s="14"/>
      <c r="G15" s="14"/>
    </row>
    <row r="16" customFormat="false" ht="15" hidden="false" customHeight="false" outlineLevel="0" collapsed="false">
      <c r="B16" s="14"/>
      <c r="C16" s="14"/>
      <c r="D16" s="14"/>
      <c r="E16" s="14"/>
      <c r="F16" s="14"/>
      <c r="G16" s="14"/>
    </row>
    <row r="17" customFormat="false" ht="15" hidden="false" customHeight="false" outlineLevel="0" collapsed="false">
      <c r="B17" s="14"/>
      <c r="C17" s="14"/>
      <c r="D17" s="14"/>
      <c r="E17" s="14"/>
      <c r="F17" s="14"/>
      <c r="G17" s="14"/>
    </row>
    <row r="18" customFormat="false" ht="15" hidden="false" customHeight="false" outlineLevel="0" collapsed="false">
      <c r="B18" s="14"/>
      <c r="C18" s="14"/>
      <c r="D18" s="14"/>
      <c r="E18" s="14"/>
      <c r="F18" s="14"/>
      <c r="G18" s="14"/>
    </row>
    <row r="19" customFormat="false" ht="15" hidden="false" customHeight="false" outlineLevel="0" collapsed="false">
      <c r="B19" s="14"/>
      <c r="C19" s="14"/>
      <c r="D19" s="14"/>
      <c r="E19" s="14"/>
      <c r="F19" s="14"/>
      <c r="G19" s="14"/>
    </row>
    <row r="20" customFormat="false" ht="15" hidden="false" customHeight="false" outlineLevel="0" collapsed="false">
      <c r="B20" s="14"/>
      <c r="C20" s="14"/>
      <c r="D20" s="14"/>
      <c r="E20" s="14"/>
      <c r="F20" s="14"/>
      <c r="G20" s="14"/>
    </row>
    <row r="21" customFormat="false" ht="15" hidden="false" customHeight="false" outlineLevel="0" collapsed="false">
      <c r="B21" s="14"/>
      <c r="C21" s="14"/>
      <c r="D21" s="14"/>
      <c r="E21" s="14"/>
      <c r="F21" s="14"/>
      <c r="G21" s="14"/>
    </row>
    <row r="22" customFormat="false" ht="15" hidden="false" customHeight="false" outlineLevel="0" collapsed="false">
      <c r="B22" s="14"/>
      <c r="C22" s="14"/>
      <c r="D22" s="14"/>
      <c r="E22" s="14"/>
      <c r="F22" s="14"/>
      <c r="G22" s="14"/>
    </row>
    <row r="23" customFormat="false" ht="15" hidden="false" customHeight="false" outlineLevel="0" collapsed="false">
      <c r="B23" s="14"/>
      <c r="C23" s="14"/>
      <c r="D23" s="14"/>
      <c r="E23" s="14"/>
      <c r="F23" s="14"/>
      <c r="G23" s="14"/>
    </row>
    <row r="24" customFormat="false" ht="15" hidden="false" customHeight="false" outlineLevel="0" collapsed="false">
      <c r="B24" s="14"/>
      <c r="C24" s="14"/>
      <c r="D24" s="14"/>
      <c r="E24" s="14"/>
      <c r="F24" s="14"/>
      <c r="G24" s="14"/>
    </row>
    <row r="25" customFormat="false" ht="15" hidden="false" customHeight="false" outlineLevel="0" collapsed="false">
      <c r="B25" s="14"/>
      <c r="C25" s="14"/>
      <c r="D25" s="14"/>
      <c r="E25" s="14"/>
      <c r="F25" s="14"/>
      <c r="G25" s="14"/>
    </row>
    <row r="26" customFormat="false" ht="15" hidden="false" customHeight="false" outlineLevel="0" collapsed="false">
      <c r="B26" s="14"/>
      <c r="C26" s="14"/>
      <c r="D26" s="14"/>
      <c r="E26" s="14"/>
      <c r="F26" s="14"/>
      <c r="G26" s="14"/>
    </row>
    <row r="27" customFormat="false" ht="15" hidden="false" customHeight="false" outlineLevel="0" collapsed="false">
      <c r="B27" s="14"/>
      <c r="C27" s="14"/>
      <c r="D27" s="14"/>
      <c r="E27" s="14"/>
      <c r="F27" s="14"/>
      <c r="G27" s="14"/>
    </row>
    <row r="28" customFormat="false" ht="15" hidden="false" customHeight="false" outlineLevel="0" collapsed="false">
      <c r="B28" s="14"/>
      <c r="C28" s="14"/>
      <c r="D28" s="14"/>
      <c r="E28" s="14"/>
      <c r="F28" s="14"/>
      <c r="G28" s="14"/>
    </row>
    <row r="29" customFormat="false" ht="15" hidden="false" customHeight="false" outlineLevel="0" collapsed="false">
      <c r="B29" s="14"/>
      <c r="C29" s="14"/>
      <c r="D29" s="14"/>
      <c r="E29" s="14"/>
      <c r="F29" s="14"/>
      <c r="G29" s="14"/>
    </row>
    <row r="30" customFormat="false" ht="15" hidden="false" customHeight="false" outlineLevel="0" collapsed="false">
      <c r="B30" s="14"/>
      <c r="C30" s="14"/>
      <c r="D30" s="14"/>
      <c r="E30" s="14"/>
      <c r="F30" s="14"/>
      <c r="G30" s="14"/>
    </row>
    <row r="31" customFormat="false" ht="15" hidden="false" customHeight="false" outlineLevel="0" collapsed="false">
      <c r="B31" s="14"/>
      <c r="C31" s="14"/>
      <c r="D31" s="14"/>
      <c r="E31" s="14"/>
      <c r="F31" s="14"/>
      <c r="G31" s="14"/>
    </row>
    <row r="32" customFormat="false" ht="15" hidden="false" customHeight="false" outlineLevel="0" collapsed="false">
      <c r="B32" s="14"/>
      <c r="C32" s="14"/>
      <c r="D32" s="14"/>
      <c r="E32" s="14"/>
      <c r="F32" s="14"/>
      <c r="G32" s="14"/>
    </row>
    <row r="33" customFormat="false" ht="15" hidden="false" customHeight="false" outlineLevel="0" collapsed="false">
      <c r="B33" s="14"/>
      <c r="C33" s="14"/>
      <c r="D33" s="14"/>
      <c r="E33" s="14"/>
      <c r="F33" s="14"/>
      <c r="G33" s="14"/>
    </row>
    <row r="34" customFormat="false" ht="15" hidden="false" customHeight="false" outlineLevel="0" collapsed="false">
      <c r="B34" s="14"/>
      <c r="C34" s="14"/>
      <c r="D34" s="14"/>
      <c r="E34" s="14"/>
      <c r="F34" s="14"/>
      <c r="G34" s="14"/>
    </row>
    <row r="35" customFormat="false" ht="15" hidden="false" customHeight="false" outlineLevel="0" collapsed="false">
      <c r="B35" s="14"/>
      <c r="C35" s="14"/>
      <c r="D35" s="14"/>
      <c r="E35" s="14"/>
      <c r="F35" s="14"/>
      <c r="G35" s="14"/>
    </row>
    <row r="36" customFormat="false" ht="15" hidden="false" customHeight="false" outlineLevel="0" collapsed="false">
      <c r="B36" s="14"/>
      <c r="C36" s="14"/>
      <c r="D36" s="14"/>
      <c r="E36" s="14"/>
      <c r="F36" s="14"/>
      <c r="G36" s="14"/>
    </row>
    <row r="37" customFormat="false" ht="15" hidden="false" customHeight="false" outlineLevel="0" collapsed="false">
      <c r="B37" s="14"/>
      <c r="C37" s="14"/>
      <c r="D37" s="14"/>
      <c r="E37" s="14"/>
      <c r="F37" s="14"/>
      <c r="G37" s="14"/>
    </row>
    <row r="38" customFormat="false" ht="15" hidden="false" customHeight="false" outlineLevel="0" collapsed="false">
      <c r="B38" s="14"/>
      <c r="C38" s="14"/>
      <c r="D38" s="14"/>
      <c r="E38" s="14"/>
      <c r="F38" s="14"/>
      <c r="G38" s="14"/>
    </row>
    <row r="39" customFormat="false" ht="15" hidden="false" customHeight="false" outlineLevel="0" collapsed="false">
      <c r="B39" s="14"/>
      <c r="C39" s="14"/>
      <c r="D39" s="14"/>
      <c r="E39" s="14"/>
      <c r="F39" s="14"/>
      <c r="G39" s="14"/>
    </row>
    <row r="40" customFormat="false" ht="15" hidden="false" customHeight="false" outlineLevel="0" collapsed="false">
      <c r="B40" s="14"/>
      <c r="C40" s="14"/>
      <c r="D40" s="14"/>
      <c r="E40" s="14"/>
      <c r="F40" s="14"/>
      <c r="G40" s="14"/>
    </row>
    <row r="41" customFormat="false" ht="15" hidden="false" customHeight="false" outlineLevel="0" collapsed="false">
      <c r="B41" s="14"/>
      <c r="C41" s="14"/>
      <c r="D41" s="14"/>
      <c r="E41" s="14"/>
      <c r="F41" s="14"/>
      <c r="G41" s="14"/>
    </row>
    <row r="42" customFormat="false" ht="15" hidden="false" customHeight="false" outlineLevel="0" collapsed="false">
      <c r="B42" s="14"/>
      <c r="C42" s="14"/>
      <c r="D42" s="14"/>
      <c r="E42" s="14"/>
      <c r="F42" s="14"/>
      <c r="G42" s="14"/>
    </row>
    <row r="43" customFormat="false" ht="15" hidden="false" customHeight="false" outlineLevel="0" collapsed="false">
      <c r="B43" s="14"/>
      <c r="C43" s="14"/>
      <c r="D43" s="14"/>
      <c r="E43" s="14"/>
      <c r="F43" s="14"/>
      <c r="G43" s="14"/>
    </row>
    <row r="44" customFormat="false" ht="15" hidden="false" customHeight="false" outlineLevel="0" collapsed="false">
      <c r="B44" s="14"/>
      <c r="C44" s="14"/>
      <c r="D44" s="14"/>
      <c r="E44" s="14"/>
      <c r="F44" s="14"/>
      <c r="G44" s="14"/>
    </row>
    <row r="45" customFormat="false" ht="15" hidden="false" customHeight="false" outlineLevel="0" collapsed="false">
      <c r="B45" s="14"/>
      <c r="C45" s="14"/>
      <c r="D45" s="14"/>
      <c r="E45" s="14"/>
      <c r="F45" s="14"/>
      <c r="G45" s="14"/>
    </row>
    <row r="46" customFormat="false" ht="15" hidden="false" customHeight="false" outlineLevel="0" collapsed="false">
      <c r="B46" s="14"/>
      <c r="C46" s="14"/>
      <c r="D46" s="14"/>
      <c r="E46" s="14"/>
      <c r="F46" s="14"/>
      <c r="G46" s="14"/>
    </row>
    <row r="47" customFormat="false" ht="15" hidden="false" customHeight="false" outlineLevel="0" collapsed="false">
      <c r="B47" s="14"/>
      <c r="C47" s="14"/>
      <c r="D47" s="14"/>
      <c r="E47" s="14"/>
      <c r="F47" s="14"/>
      <c r="G47" s="14"/>
    </row>
    <row r="48" customFormat="false" ht="15" hidden="false" customHeight="false" outlineLevel="0" collapsed="false">
      <c r="B48" s="14"/>
      <c r="C48" s="14"/>
      <c r="D48" s="14"/>
      <c r="E48" s="14"/>
      <c r="F48" s="14"/>
      <c r="G48" s="14"/>
    </row>
    <row r="49" customFormat="false" ht="15" hidden="false" customHeight="false" outlineLevel="0" collapsed="false">
      <c r="B49" s="14"/>
      <c r="C49" s="14"/>
      <c r="D49" s="14"/>
      <c r="E49" s="14"/>
      <c r="F49" s="14"/>
      <c r="G49" s="14"/>
    </row>
    <row r="50" customFormat="false" ht="15" hidden="false" customHeight="false" outlineLevel="0" collapsed="false">
      <c r="B50" s="14"/>
      <c r="C50" s="14"/>
      <c r="D50" s="14"/>
      <c r="E50" s="14"/>
      <c r="F50" s="14"/>
      <c r="G50" s="14"/>
    </row>
    <row r="51" customFormat="false" ht="15" hidden="false" customHeight="false" outlineLevel="0" collapsed="false">
      <c r="B51" s="14"/>
      <c r="C51" s="14"/>
      <c r="D51" s="14"/>
      <c r="E51" s="14"/>
      <c r="F51" s="14"/>
      <c r="G51" s="14"/>
    </row>
    <row r="52" customFormat="false" ht="15" hidden="false" customHeight="false" outlineLevel="0" collapsed="false">
      <c r="B52" s="14"/>
      <c r="C52" s="14"/>
      <c r="D52" s="14"/>
      <c r="E52" s="14"/>
      <c r="F52" s="14"/>
      <c r="G52" s="14"/>
    </row>
    <row r="53" customFormat="false" ht="15" hidden="false" customHeight="false" outlineLevel="0" collapsed="false">
      <c r="B53" s="14"/>
      <c r="C53" s="14"/>
      <c r="D53" s="14"/>
      <c r="E53" s="14"/>
      <c r="F53" s="14"/>
      <c r="G53" s="14"/>
    </row>
    <row r="54" customFormat="false" ht="15" hidden="false" customHeight="false" outlineLevel="0" collapsed="false">
      <c r="B54" s="14"/>
      <c r="C54" s="14"/>
      <c r="D54" s="14"/>
      <c r="E54" s="14"/>
      <c r="F54" s="14"/>
      <c r="G54" s="14"/>
    </row>
    <row r="55" customFormat="false" ht="15" hidden="false" customHeight="false" outlineLevel="0" collapsed="false">
      <c r="B55" s="14"/>
      <c r="C55" s="14"/>
      <c r="D55" s="14"/>
      <c r="E55" s="14"/>
      <c r="F55" s="14"/>
      <c r="G55" s="14"/>
    </row>
    <row r="56" customFormat="false" ht="15" hidden="false" customHeight="false" outlineLevel="0" collapsed="false">
      <c r="B56" s="14"/>
      <c r="C56" s="14"/>
      <c r="D56" s="14"/>
      <c r="E56" s="14"/>
      <c r="F56" s="14"/>
      <c r="G56" s="14"/>
    </row>
    <row r="57" customFormat="false" ht="15" hidden="false" customHeight="false" outlineLevel="0" collapsed="false">
      <c r="B57" s="14"/>
      <c r="C57" s="14"/>
      <c r="D57" s="14"/>
      <c r="E57" s="14"/>
      <c r="F57" s="14"/>
      <c r="G57" s="14"/>
    </row>
    <row r="58" customFormat="false" ht="15" hidden="false" customHeight="false" outlineLevel="0" collapsed="false">
      <c r="B58" s="14"/>
      <c r="C58" s="14"/>
      <c r="D58" s="14"/>
      <c r="E58" s="14"/>
      <c r="F58" s="14"/>
      <c r="G58" s="14"/>
    </row>
    <row r="59" customFormat="false" ht="15" hidden="false" customHeight="false" outlineLevel="0" collapsed="false">
      <c r="B59" s="14"/>
      <c r="C59" s="14"/>
      <c r="D59" s="14"/>
      <c r="E59" s="14"/>
      <c r="F59" s="14"/>
      <c r="G59" s="14"/>
    </row>
    <row r="60" customFormat="false" ht="15" hidden="false" customHeight="false" outlineLevel="0" collapsed="false">
      <c r="B60" s="14"/>
      <c r="C60" s="14"/>
      <c r="D60" s="14"/>
      <c r="E60" s="14"/>
      <c r="F60" s="14"/>
      <c r="G60" s="14"/>
    </row>
    <row r="61" customFormat="false" ht="15" hidden="false" customHeight="false" outlineLevel="0" collapsed="false">
      <c r="B61" s="14"/>
      <c r="C61" s="14"/>
      <c r="D61" s="14"/>
      <c r="E61" s="14"/>
      <c r="F61" s="14"/>
      <c r="G61" s="14"/>
    </row>
    <row r="62" customFormat="false" ht="15" hidden="false" customHeight="false" outlineLevel="0" collapsed="false">
      <c r="B62" s="14"/>
      <c r="C62" s="14"/>
      <c r="D62" s="14"/>
      <c r="E62" s="14"/>
      <c r="F62" s="14"/>
      <c r="G62" s="14"/>
    </row>
    <row r="63" customFormat="false" ht="15" hidden="false" customHeight="false" outlineLevel="0" collapsed="false">
      <c r="B63" s="14"/>
      <c r="C63" s="14"/>
      <c r="D63" s="14"/>
      <c r="E63" s="14"/>
      <c r="F63" s="14"/>
      <c r="G63" s="14"/>
    </row>
    <row r="64" customFormat="false" ht="15" hidden="false" customHeight="false" outlineLevel="0" collapsed="false">
      <c r="B64" s="14"/>
      <c r="C64" s="14"/>
      <c r="D64" s="14"/>
      <c r="E64" s="14"/>
      <c r="F64" s="14"/>
      <c r="G64" s="14"/>
    </row>
  </sheetData>
  <sheetProtection sheet="true" formatCells="false" formatColumns="false" formatRows="false" sort="false" autoFilter="false"/>
  <autoFilter ref="B4:G64"/>
  <mergeCells count="1">
    <mergeCell ref="B2:G2"/>
  </mergeCells>
  <conditionalFormatting sqref="D5:D64">
    <cfRule type="expression" priority="2" aboveAverage="0" equalAverage="0" bottom="0" percent="0" rank="0" text="" dxfId="1">
      <formula>D5="Viene"</formula>
    </cfRule>
  </conditionalFormatting>
  <conditionalFormatting sqref="E5:E64">
    <cfRule type="expression" priority="3" aboveAverage="0" equalAverage="0" bottom="0" percent="0" rank="0" text="" dxfId="10">
      <formula>E5&lt;&gt;""</formula>
    </cfRule>
  </conditionalFormatting>
  <dataValidations count="1">
    <dataValidation allowBlank="true" errorStyle="stop" operator="between" showDropDown="false" showErrorMessage="true" showInputMessage="false" sqref="D5:D64" type="list">
      <formula1>Listas!$B$2:$B$4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2026-08-11T15:07:00Z</dcterms:created>
  <dc:creator>openpyxl</dc:creator>
  <dc:description/>
  <dc:language>en-US</dc:language>
  <cp:lastModifiedBy/>
  <dcterms:modified xsi:type="dcterms:W3CDTF">2026-08-11T15:07:12Z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