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resupuesto" sheetId="2" state="visible" r:id="rId4"/>
    <sheet name="Estimado vs rea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<sst xmlns="http://schemas.openxmlformats.org/spreadsheetml/2006/main" count="61" uniqueCount="57">
  <si>
    <t xml:space="preserve">Presupuesto por horas</t>
  </si>
  <si>
    <t xml:space="preserve">Plantilla gratuita de PlantillasDeCalculo.com</t>
  </si>
  <si>
    <t xml:space="preserve">CÓMO USARLA</t>
  </si>
  <si>
    <t xml:space="preserve">1.  Arriba pon el cliente, tu tarifa por hora y cuántas horas al día le puedes dedicar.</t>
  </si>
  <si>
    <t xml:space="preserve">2.  Desglosa el trabajo en tareas y estima las horas de cada una. Viene un ejemplo de proyecto web: bórralo.</t>
  </si>
  <si>
    <t xml:space="preserve">3.  Si una tarea la cobras a otra tarifa, escríbela en su columna. Si la dejas vacía, se usa la tarifa general.</t>
  </si>
  <si>
    <t xml:space="preserve">4.  El margen para imprevistos se aplica sobre el subtotal. Un 15 % es un punto de partida razonable.</t>
  </si>
  <si>
    <t xml:space="preserve">5.  Abajo tienes el total y los días de trabajo que implica, que es lo que te permite dar un plazo creíble.</t>
  </si>
  <si>
    <t xml:space="preserve">6.  Cuando acabes, ve a «Estimado vs real» y apunta las horas de verdad.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</si>
  <si>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</si>
  <si>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</si>
  <si>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</si>
  <si>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</si>
  <si>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El dato de abajo del todo, tu €/h real, es el que hay que mirar antes de presupuestar el siguiente proyecto.</t>
  </si>
  <si>
    <t xml:space="preserve">Un desvío en rojo repetido en la misma tarea no es mala suerte: es que la estimas mal siempre.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</si>
  <si>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</si>
  <si>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</si>
  <si>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PRESUPUESTO POR HORAS</t>
  </si>
  <si>
    <t xml:space="preserve">Cliente</t>
  </si>
  <si>
    <t xml:space="preserve">Cliente Ejemplo S.L.</t>
  </si>
  <si>
    <t xml:space="preserve">Proyecto</t>
  </si>
  <si>
    <t xml:space="preserve">Rediseño de la web</t>
  </si>
  <si>
    <t xml:space="preserve">Tarifa por hora</t>
  </si>
  <si>
    <t xml:space="preserve">Margen para imprevistos (%)</t>
  </si>
  <si>
    <t xml:space="preserve">Horas que le dedicas al día</t>
  </si>
  <si>
    <t xml:space="preserve">% IVA</t>
  </si>
  <si>
    <t xml:space="preserve">Tarea</t>
  </si>
  <si>
    <t xml:space="preserve">Detalle</t>
  </si>
  <si>
    <t xml:space="preserve">Horas estimadas</t>
  </si>
  <si>
    <t xml:space="preserve">Tarifa</t>
  </si>
  <si>
    <t xml:space="preserve">Importe</t>
  </si>
  <si>
    <t xml:space="preserve">Análisis y toma de requisitos</t>
  </si>
  <si>
    <t xml:space="preserve">Reunión inicial y documento</t>
  </si>
  <si>
    <t xml:space="preserve">Arquitectura de contenidos</t>
  </si>
  <si>
    <t xml:space="preserve">Mapa del sitio y wireframes</t>
  </si>
  <si>
    <t xml:space="preserve">Diseño de plantillas</t>
  </si>
  <si>
    <t xml:space="preserve">Home, categoría y ficha</t>
  </si>
  <si>
    <t xml:space="preserve">Maquetación</t>
  </si>
  <si>
    <t xml:space="preserve">Responsive y accesibilidad</t>
  </si>
  <si>
    <t xml:space="preserve">Contenidos y migración</t>
  </si>
  <si>
    <t xml:space="preserve">Volcado de 40 páginas</t>
  </si>
  <si>
    <t xml:space="preserve">Pruebas y ajustes</t>
  </si>
  <si>
    <t xml:space="preserve">Navegadores y móvil</t>
  </si>
  <si>
    <t xml:space="preserve">Subtotal</t>
  </si>
  <si>
    <t xml:space="preserve">Margen para imprevistos</t>
  </si>
  <si>
    <t xml:space="preserve">Base imponible</t>
  </si>
  <si>
    <t xml:space="preserve">IVA</t>
  </si>
  <si>
    <t xml:space="preserve">TOTAL</t>
  </si>
  <si>
    <t xml:space="preserve">Días de trabajo estimados</t>
  </si>
  <si>
    <t xml:space="preserve">El margen para imprevistos no es un truco para inflar el precio: es la parte del trabajo que siempre aparece y nunca se presupuesta.</t>
  </si>
  <si>
    <t xml:space="preserve">LO QUE DIJISTE Y LO QUE COSTÓ</t>
  </si>
  <si>
    <t xml:space="preserve">Al acabar el proyecto, apunta las horas reales. Es la única forma de presupuestar mejor el siguiente.</t>
  </si>
  <si>
    <t xml:space="preserve">Horas reales</t>
  </si>
  <si>
    <t xml:space="preserve">Desvío h</t>
  </si>
  <si>
    <t xml:space="preserve">Desvío %</t>
  </si>
  <si>
    <t xml:space="preserve">€/h que has cobrado de verdad</t>
  </si>
  <si>
    <t xml:space="preserve">Tarifa que habías presupuestado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</si>
</sst>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.0%"/>
    <numFmt numFmtId="167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3"/>
      <color rgb="FF0478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CCFFFF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2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</row>
    <row r="4" customFormat="false" ht="15" hidden="false" customHeight="false" outlineLevel="0" collapsed="false">
      <c r="B4" s="9" t="s">
        <v>18</v>
      </c>
      <c r="C4" s="10" t="s">
        <v>19</v>
      </c>
    </row>
    <row r="5" customFormat="false" ht="15" hidden="false" customHeight="false" outlineLevel="0" collapsed="false">
      <c r="B5" s="9" t="s">
        <v>20</v>
      </c>
      <c r="C5" s="10" t="s">
        <v>21</v>
      </c>
    </row>
    <row r="6" customFormat="false" ht="15" hidden="false" customHeight="false" outlineLevel="0" collapsed="false">
      <c r="B6" s="9" t="s">
        <v>22</v>
      </c>
      <c r="C6" s="11" t="n">
        <v>45</v>
      </c>
    </row>
    <row r="7" customFormat="false" ht="15" hidden="false" customHeight="false" outlineLevel="0" collapsed="false">
      <c r="B7" s="9" t="s">
        <v>23</v>
      </c>
      <c r="C7" s="12" t="n">
        <v>0.15</v>
      </c>
    </row>
    <row r="8" customFormat="false" ht="15" hidden="false" customHeight="false" outlineLevel="0" collapsed="false">
      <c r="B8" s="9" t="s">
        <v>24</v>
      </c>
      <c r="C8" s="10" t="n">
        <v>6</v>
      </c>
    </row>
    <row r="9" customFormat="false" ht="15" hidden="false" customHeight="false" outlineLevel="0" collapsed="false">
      <c r="B9" s="9" t="s">
        <v>25</v>
      </c>
      <c r="C9" s="12" t="n">
        <v>0.21</v>
      </c>
    </row>
    <row r="11" customFormat="false" ht="30" hidden="false" customHeight="true" outlineLevel="0" collapsed="false">
      <c r="B11" s="13" t="s">
        <v>26</v>
      </c>
      <c r="C11" s="13" t="s">
        <v>27</v>
      </c>
      <c r="D11" s="13" t="s">
        <v>28</v>
      </c>
      <c r="E11" s="13" t="s">
        <v>29</v>
      </c>
      <c r="F11" s="13" t="s">
        <v>30</v>
      </c>
    </row>
    <row r="12" customFormat="false" ht="15" hidden="false" customHeight="false" outlineLevel="0" collapsed="false">
      <c r="B12" s="10" t="s">
        <v>31</v>
      </c>
      <c r="C12" s="10" t="s">
        <v>32</v>
      </c>
      <c r="D12" s="14" t="n">
        <v>6</v>
      </c>
      <c r="E12" s="11"/>
      <c r="F12" s="15" t="n">
        <f aca="false">IF(B12="",0,N(D12)*IF(N(E12)=0,$C$6,E12))</f>
        <v>270</v>
      </c>
    </row>
    <row r="13" customFormat="false" ht="15" hidden="false" customHeight="false" outlineLevel="0" collapsed="false">
      <c r="B13" s="10" t="s">
        <v>33</v>
      </c>
      <c r="C13" s="10" t="s">
        <v>34</v>
      </c>
      <c r="D13" s="14" t="n">
        <v>10</v>
      </c>
      <c r="E13" s="11"/>
      <c r="F13" s="15" t="n">
        <f aca="false">IF(B13="",0,N(D13)*IF(N(E13)=0,$C$6,E13))</f>
        <v>450</v>
      </c>
    </row>
    <row r="14" customFormat="false" ht="15" hidden="false" customHeight="false" outlineLevel="0" collapsed="false">
      <c r="B14" s="10" t="s">
        <v>35</v>
      </c>
      <c r="C14" s="10" t="s">
        <v>36</v>
      </c>
      <c r="D14" s="14" t="n">
        <v>24</v>
      </c>
      <c r="E14" s="11"/>
      <c r="F14" s="15" t="n">
        <f aca="false">IF(B14="",0,N(D14)*IF(N(E14)=0,$C$6,E14))</f>
        <v>1080</v>
      </c>
    </row>
    <row r="15" customFormat="false" ht="15" hidden="false" customHeight="false" outlineLevel="0" collapsed="false">
      <c r="B15" s="10" t="s">
        <v>37</v>
      </c>
      <c r="C15" s="10" t="s">
        <v>38</v>
      </c>
      <c r="D15" s="14" t="n">
        <v>30</v>
      </c>
      <c r="E15" s="11"/>
      <c r="F15" s="15" t="n">
        <f aca="false">IF(B15="",0,N(D15)*IF(N(E15)=0,$C$6,E15))</f>
        <v>1350</v>
      </c>
    </row>
    <row r="16" customFormat="false" ht="15" hidden="false" customHeight="false" outlineLevel="0" collapsed="false">
      <c r="B16" s="10" t="s">
        <v>39</v>
      </c>
      <c r="C16" s="10" t="s">
        <v>40</v>
      </c>
      <c r="D16" s="14" t="n">
        <v>12</v>
      </c>
      <c r="E16" s="11"/>
      <c r="F16" s="15" t="n">
        <f aca="false">IF(B16="",0,N(D16)*IF(N(E16)=0,$C$6,E16))</f>
        <v>540</v>
      </c>
    </row>
    <row r="17" customFormat="false" ht="15" hidden="false" customHeight="false" outlineLevel="0" collapsed="false">
      <c r="B17" s="10" t="s">
        <v>41</v>
      </c>
      <c r="C17" s="10" t="s">
        <v>42</v>
      </c>
      <c r="D17" s="14" t="n">
        <v>8</v>
      </c>
      <c r="E17" s="11"/>
      <c r="F17" s="15" t="n">
        <f aca="false">IF(B17="",0,N(D17)*IF(N(E17)=0,$C$6,E17))</f>
        <v>360</v>
      </c>
    </row>
    <row r="18" customFormat="false" ht="15" hidden="false" customHeight="false" outlineLevel="0" collapsed="false">
      <c r="B18" s="10"/>
      <c r="C18" s="10"/>
      <c r="D18" s="14"/>
      <c r="E18" s="11"/>
      <c r="F18" s="15" t="n">
        <f aca="false">IF(B18="",0,N(D18)*IF(N(E18)=0,$C$6,E18))</f>
        <v>0</v>
      </c>
    </row>
    <row r="19" customFormat="false" ht="15" hidden="false" customHeight="false" outlineLevel="0" collapsed="false">
      <c r="B19" s="10"/>
      <c r="C19" s="10"/>
      <c r="D19" s="14"/>
      <c r="E19" s="11"/>
      <c r="F19" s="15" t="n">
        <f aca="false">IF(B19="",0,N(D19)*IF(N(E19)=0,$C$6,E19))</f>
        <v>0</v>
      </c>
    </row>
    <row r="20" customFormat="false" ht="15" hidden="false" customHeight="false" outlineLevel="0" collapsed="false">
      <c r="B20" s="10"/>
      <c r="C20" s="10"/>
      <c r="D20" s="14"/>
      <c r="E20" s="11"/>
      <c r="F20" s="15" t="n">
        <f aca="false">IF(B20="",0,N(D20)*IF(N(E20)=0,$C$6,E20))</f>
        <v>0</v>
      </c>
    </row>
    <row r="21" customFormat="false" ht="15" hidden="false" customHeight="false" outlineLevel="0" collapsed="false">
      <c r="B21" s="10"/>
      <c r="C21" s="10"/>
      <c r="D21" s="14"/>
      <c r="E21" s="11"/>
      <c r="F21" s="15" t="n">
        <f aca="false">IF(B21="",0,N(D21)*IF(N(E21)=0,$C$6,E21))</f>
        <v>0</v>
      </c>
    </row>
    <row r="22" customFormat="false" ht="15" hidden="false" customHeight="false" outlineLevel="0" collapsed="false">
      <c r="B22" s="10"/>
      <c r="C22" s="10"/>
      <c r="D22" s="14"/>
      <c r="E22" s="11"/>
      <c r="F22" s="15" t="n">
        <f aca="false">IF(B22="",0,N(D22)*IF(N(E22)=0,$C$6,E22))</f>
        <v>0</v>
      </c>
    </row>
    <row r="23" customFormat="false" ht="15" hidden="false" customHeight="false" outlineLevel="0" collapsed="false">
      <c r="B23" s="10"/>
      <c r="C23" s="10"/>
      <c r="D23" s="14"/>
      <c r="E23" s="11"/>
      <c r="F23" s="15" t="n">
        <f aca="false">IF(B23="",0,N(D23)*IF(N(E23)=0,$C$6,E23))</f>
        <v>0</v>
      </c>
    </row>
    <row r="24" customFormat="false" ht="15" hidden="false" customHeight="false" outlineLevel="0" collapsed="false">
      <c r="B24" s="10"/>
      <c r="C24" s="10"/>
      <c r="D24" s="14"/>
      <c r="E24" s="11"/>
      <c r="F24" s="15" t="n">
        <f aca="false">IF(B24="",0,N(D24)*IF(N(E24)=0,$C$6,E24))</f>
        <v>0</v>
      </c>
    </row>
    <row r="25" customFormat="false" ht="15" hidden="false" customHeight="false" outlineLevel="0" collapsed="false">
      <c r="B25" s="10"/>
      <c r="C25" s="10"/>
      <c r="D25" s="14"/>
      <c r="E25" s="11"/>
      <c r="F25" s="15" t="n">
        <f aca="false">IF(B25="",0,N(D25)*IF(N(E25)=0,$C$6,E25))</f>
        <v>0</v>
      </c>
    </row>
    <row r="26" customFormat="false" ht="15" hidden="false" customHeight="false" outlineLevel="0" collapsed="false">
      <c r="B26" s="10"/>
      <c r="C26" s="10"/>
      <c r="D26" s="14"/>
      <c r="E26" s="11"/>
      <c r="F26" s="15" t="n">
        <f aca="false">IF(B26="",0,N(D26)*IF(N(E26)=0,$C$6,E26))</f>
        <v>0</v>
      </c>
    </row>
    <row r="27" customFormat="false" ht="15" hidden="false" customHeight="false" outlineLevel="0" collapsed="false">
      <c r="B27" s="10"/>
      <c r="C27" s="10"/>
      <c r="D27" s="14"/>
      <c r="E27" s="11"/>
      <c r="F27" s="15" t="n">
        <f aca="false">IF(B27="",0,N(D27)*IF(N(E27)=0,$C$6,E27))</f>
        <v>0</v>
      </c>
    </row>
    <row r="28" customFormat="false" ht="15" hidden="false" customHeight="false" outlineLevel="0" collapsed="false">
      <c r="B28" s="10"/>
      <c r="C28" s="10"/>
      <c r="D28" s="14"/>
      <c r="E28" s="11"/>
      <c r="F28" s="15" t="n">
        <f aca="false">IF(B28="",0,N(D28)*IF(N(E28)=0,$C$6,E28))</f>
        <v>0</v>
      </c>
    </row>
    <row r="29" customFormat="false" ht="15" hidden="false" customHeight="false" outlineLevel="0" collapsed="false">
      <c r="B29" s="10"/>
      <c r="C29" s="10"/>
      <c r="D29" s="14"/>
      <c r="E29" s="11"/>
      <c r="F29" s="15" t="n">
        <f aca="false">IF(B29="",0,N(D29)*IF(N(E29)=0,$C$6,E29))</f>
        <v>0</v>
      </c>
    </row>
    <row r="30" customFormat="false" ht="15" hidden="false" customHeight="false" outlineLevel="0" collapsed="false">
      <c r="B30" s="10"/>
      <c r="C30" s="10"/>
      <c r="D30" s="14"/>
      <c r="E30" s="11"/>
      <c r="F30" s="15" t="n">
        <f aca="false">IF(B30="",0,N(D30)*IF(N(E30)=0,$C$6,E30))</f>
        <v>0</v>
      </c>
    </row>
    <row r="31" customFormat="false" ht="15" hidden="false" customHeight="false" outlineLevel="0" collapsed="false">
      <c r="B31" s="10"/>
      <c r="C31" s="10"/>
      <c r="D31" s="14"/>
      <c r="E31" s="11"/>
      <c r="F31" s="15" t="n">
        <f aca="false">IF(B31="",0,N(D31)*IF(N(E31)=0,$C$6,E31))</f>
        <v>0</v>
      </c>
    </row>
    <row r="33" customFormat="false" ht="15" hidden="false" customHeight="false" outlineLevel="0" collapsed="false">
      <c r="E33" s="9" t="s">
        <v>28</v>
      </c>
      <c r="F33" s="16" t="n">
        <f aca="false">SUM(D12:D31)</f>
        <v>90</v>
      </c>
    </row>
    <row r="34" customFormat="false" ht="15" hidden="false" customHeight="false" outlineLevel="0" collapsed="false">
      <c r="E34" s="9" t="s">
        <v>43</v>
      </c>
      <c r="F34" s="17" t="n">
        <f aca="false">SUM(F12:F31)</f>
        <v>4050</v>
      </c>
    </row>
    <row r="35" customFormat="false" ht="15" hidden="false" customHeight="false" outlineLevel="0" collapsed="false">
      <c r="E35" s="9" t="s">
        <v>44</v>
      </c>
      <c r="F35" s="17" t="n">
        <f aca="false">F34*$C$7</f>
        <v>607.5</v>
      </c>
    </row>
    <row r="36" customFormat="false" ht="15" hidden="false" customHeight="false" outlineLevel="0" collapsed="false">
      <c r="E36" s="9" t="s">
        <v>45</v>
      </c>
      <c r="F36" s="17" t="n">
        <f aca="false">F34+F35</f>
        <v>4657.5</v>
      </c>
    </row>
    <row r="37" customFormat="false" ht="15" hidden="false" customHeight="false" outlineLevel="0" collapsed="false">
      <c r="E37" s="9" t="s">
        <v>46</v>
      </c>
      <c r="F37" s="17" t="n">
        <f aca="false">F36*$C$9</f>
        <v>978.075</v>
      </c>
    </row>
    <row r="38" customFormat="false" ht="16.15" hidden="false" customHeight="false" outlineLevel="0" collapsed="false">
      <c r="E38" s="9" t="s">
        <v>47</v>
      </c>
      <c r="F38" s="18" t="n">
        <f aca="false">F36+F37</f>
        <v>5635.575</v>
      </c>
    </row>
    <row r="39" customFormat="false" ht="15" hidden="false" customHeight="false" outlineLevel="0" collapsed="false">
      <c r="E39" s="9" t="s">
        <v>48</v>
      </c>
      <c r="F39" s="16" t="n">
        <f aca="false">IF($C$8=0,"",F33*(1+$C$7)/$C$8)</f>
        <v>17.25</v>
      </c>
    </row>
    <row r="40" customFormat="false" ht="15" hidden="false" customHeight="false" outlineLevel="0" collapsed="false">
      <c r="B40" s="7" t="s">
        <v>49</v>
      </c>
    </row>
  </sheetData>
  <sheetProtection sheet="true" formatCells="false" formatColumns="false" formatRows="false" sort="false" autoFilter="false"/>
  <mergeCells count="1">
    <mergeCell ref="B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2"/>
  </cols>
  <sheetData>
    <row r="2" customFormat="false" ht="33.75" hidden="false" customHeight="true" outlineLevel="0" collapsed="false">
      <c r="B2" s="8" t="s">
        <v>50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2" t="s">
        <v>51</v>
      </c>
    </row>
    <row r="5" customFormat="false" ht="30" hidden="false" customHeight="true" outlineLevel="0" collapsed="false">
      <c r="B5" s="13" t="s">
        <v>26</v>
      </c>
      <c r="C5" s="13" t="s">
        <v>28</v>
      </c>
      <c r="D5" s="13" t="s">
        <v>52</v>
      </c>
      <c r="E5" s="13" t="s">
        <v>53</v>
      </c>
      <c r="F5" s="13" t="s">
        <v>54</v>
      </c>
    </row>
    <row r="6" customFormat="false" ht="15" hidden="false" customHeight="false" outlineLevel="0" collapsed="false">
      <c r="B6" s="19" t="str">
        <f aca="false">IF(Presupuesto!B12="","",Presupuesto!B12)</f>
        <v>Análisis y toma de requisitos</v>
      </c>
      <c r="C6" s="20" t="n">
        <f aca="false">IF(B6="","",Presupuesto!D12)</f>
        <v>6</v>
      </c>
      <c r="D6" s="14"/>
      <c r="E6" s="20" t="str">
        <f aca="false">IF(OR(B6="",D6=""),"",C6-D6)</f>
        <v/>
      </c>
      <c r="F6" s="21" t="str">
        <f aca="false">IF(OR(B6="",D6="",C6=0),"",(C6-D6)/C6)</f>
        <v/>
      </c>
    </row>
    <row r="7" customFormat="false" ht="15" hidden="false" customHeight="false" outlineLevel="0" collapsed="false">
      <c r="B7" s="19" t="str">
        <f aca="false">IF(Presupuesto!B13="","",Presupuesto!B13)</f>
        <v>Arquitectura de contenidos</v>
      </c>
      <c r="C7" s="20" t="n">
        <f aca="false">IF(B7="","",Presupuesto!D13)</f>
        <v>10</v>
      </c>
      <c r="D7" s="14"/>
      <c r="E7" s="20" t="str">
        <f aca="false">IF(OR(B7="",D7=""),"",C7-D7)</f>
        <v/>
      </c>
      <c r="F7" s="21" t="str">
        <f aca="false">IF(OR(B7="",D7="",C7=0),"",(C7-D7)/C7)</f>
        <v/>
      </c>
    </row>
    <row r="8" customFormat="false" ht="15" hidden="false" customHeight="false" outlineLevel="0" collapsed="false">
      <c r="B8" s="19" t="str">
        <f aca="false">IF(Presupuesto!B14="","",Presupuesto!B14)</f>
        <v>Diseño de plantillas</v>
      </c>
      <c r="C8" s="20" t="n">
        <f aca="false">IF(B8="","",Presupuesto!D14)</f>
        <v>24</v>
      </c>
      <c r="D8" s="14"/>
      <c r="E8" s="20" t="str">
        <f aca="false">IF(OR(B8="",D8=""),"",C8-D8)</f>
        <v/>
      </c>
      <c r="F8" s="21" t="str">
        <f aca="false">IF(OR(B8="",D8="",C8=0),"",(C8-D8)/C8)</f>
        <v/>
      </c>
    </row>
    <row r="9" customFormat="false" ht="15" hidden="false" customHeight="false" outlineLevel="0" collapsed="false">
      <c r="B9" s="19" t="str">
        <f aca="false">IF(Presupuesto!B15="","",Presupuesto!B15)</f>
        <v>Maquetación</v>
      </c>
      <c r="C9" s="20" t="n">
        <f aca="false">IF(B9="","",Presupuesto!D15)</f>
        <v>30</v>
      </c>
      <c r="D9" s="14"/>
      <c r="E9" s="20" t="str">
        <f aca="false">IF(OR(B9="",D9=""),"",C9-D9)</f>
        <v/>
      </c>
      <c r="F9" s="21" t="str">
        <f aca="false">IF(OR(B9="",D9="",C9=0),"",(C9-D9)/C9)</f>
        <v/>
      </c>
    </row>
    <row r="10" customFormat="false" ht="15" hidden="false" customHeight="false" outlineLevel="0" collapsed="false">
      <c r="B10" s="19" t="str">
        <f aca="false">IF(Presupuesto!B16="","",Presupuesto!B16)</f>
        <v>Contenidos y migración</v>
      </c>
      <c r="C10" s="20" t="n">
        <f aca="false">IF(B10="","",Presupuesto!D16)</f>
        <v>12</v>
      </c>
      <c r="D10" s="14"/>
      <c r="E10" s="20" t="str">
        <f aca="false">IF(OR(B10="",D10=""),"",C10-D10)</f>
        <v/>
      </c>
      <c r="F10" s="21" t="str">
        <f aca="false">IF(OR(B10="",D10="",C10=0),"",(C10-D10)/C10)</f>
        <v/>
      </c>
    </row>
    <row r="11" customFormat="false" ht="15" hidden="false" customHeight="false" outlineLevel="0" collapsed="false">
      <c r="B11" s="19" t="str">
        <f aca="false">IF(Presupuesto!B17="","",Presupuesto!B17)</f>
        <v>Pruebas y ajustes</v>
      </c>
      <c r="C11" s="20" t="n">
        <f aca="false">IF(B11="","",Presupuesto!D17)</f>
        <v>8</v>
      </c>
      <c r="D11" s="14"/>
      <c r="E11" s="20" t="str">
        <f aca="false">IF(OR(B11="",D11=""),"",C11-D11)</f>
        <v/>
      </c>
      <c r="F11" s="21" t="str">
        <f aca="false">IF(OR(B11="",D11="",C11=0),"",(C11-D11)/C11)</f>
        <v/>
      </c>
    </row>
    <row r="12" customFormat="false" ht="15" hidden="false" customHeight="false" outlineLevel="0" collapsed="false">
      <c r="B12" s="19" t="str">
        <f aca="false">IF(Presupuesto!B18="","",Presupuesto!B18)</f>
        <v/>
      </c>
      <c r="C12" s="20" t="str">
        <f aca="false">IF(B12="","",Presupuesto!D18)</f>
        <v/>
      </c>
      <c r="D12" s="14"/>
      <c r="E12" s="20" t="str">
        <f aca="false">IF(OR(B12="",D12=""),"",C12-D12)</f>
        <v/>
      </c>
      <c r="F12" s="21" t="str">
        <f aca="false">IF(OR(B12="",D12="",C12=0),"",(C12-D12)/C12)</f>
        <v/>
      </c>
    </row>
    <row r="13" customFormat="false" ht="15" hidden="false" customHeight="false" outlineLevel="0" collapsed="false">
      <c r="B13" s="19" t="str">
        <f aca="false">IF(Presupuesto!B19="","",Presupuesto!B19)</f>
        <v/>
      </c>
      <c r="C13" s="20" t="str">
        <f aca="false">IF(B13="","",Presupuesto!D19)</f>
        <v/>
      </c>
      <c r="D13" s="14"/>
      <c r="E13" s="20" t="str">
        <f aca="false">IF(OR(B13="",D13=""),"",C13-D13)</f>
        <v/>
      </c>
      <c r="F13" s="21" t="str">
        <f aca="false">IF(OR(B13="",D13="",C13=0),"",(C13-D13)/C13)</f>
        <v/>
      </c>
    </row>
    <row r="14" customFormat="false" ht="15" hidden="false" customHeight="false" outlineLevel="0" collapsed="false">
      <c r="B14" s="19" t="str">
        <f aca="false">IF(Presupuesto!B20="","",Presupuesto!B20)</f>
        <v/>
      </c>
      <c r="C14" s="20" t="str">
        <f aca="false">IF(B14="","",Presupuesto!D20)</f>
        <v/>
      </c>
      <c r="D14" s="14"/>
      <c r="E14" s="20" t="str">
        <f aca="false">IF(OR(B14="",D14=""),"",C14-D14)</f>
        <v/>
      </c>
      <c r="F14" s="21" t="str">
        <f aca="false">IF(OR(B14="",D14="",C14=0),"",(C14-D14)/C14)</f>
        <v/>
      </c>
    </row>
    <row r="15" customFormat="false" ht="15" hidden="false" customHeight="false" outlineLevel="0" collapsed="false">
      <c r="B15" s="19" t="str">
        <f aca="false">IF(Presupuesto!B21="","",Presupuesto!B21)</f>
        <v/>
      </c>
      <c r="C15" s="20" t="str">
        <f aca="false">IF(B15="","",Presupuesto!D21)</f>
        <v/>
      </c>
      <c r="D15" s="14"/>
      <c r="E15" s="20" t="str">
        <f aca="false">IF(OR(B15="",D15=""),"",C15-D15)</f>
        <v/>
      </c>
      <c r="F15" s="21" t="str">
        <f aca="false">IF(OR(B15="",D15="",C15=0),"",(C15-D15)/C15)</f>
        <v/>
      </c>
    </row>
    <row r="16" customFormat="false" ht="15" hidden="false" customHeight="false" outlineLevel="0" collapsed="false">
      <c r="B16" s="19" t="str">
        <f aca="false">IF(Presupuesto!B22="","",Presupuesto!B22)</f>
        <v/>
      </c>
      <c r="C16" s="20" t="str">
        <f aca="false">IF(B16="","",Presupuesto!D22)</f>
        <v/>
      </c>
      <c r="D16" s="14"/>
      <c r="E16" s="20" t="str">
        <f aca="false">IF(OR(B16="",D16=""),"",C16-D16)</f>
        <v/>
      </c>
      <c r="F16" s="21" t="str">
        <f aca="false">IF(OR(B16="",D16="",C16=0),"",(C16-D16)/C16)</f>
        <v/>
      </c>
    </row>
    <row r="17" customFormat="false" ht="15" hidden="false" customHeight="false" outlineLevel="0" collapsed="false">
      <c r="B17" s="19" t="str">
        <f aca="false">IF(Presupuesto!B23="","",Presupuesto!B23)</f>
        <v/>
      </c>
      <c r="C17" s="20" t="str">
        <f aca="false">IF(B17="","",Presupuesto!D23)</f>
        <v/>
      </c>
      <c r="D17" s="14"/>
      <c r="E17" s="20" t="str">
        <f aca="false">IF(OR(B17="",D17=""),"",C17-D17)</f>
        <v/>
      </c>
      <c r="F17" s="21" t="str">
        <f aca="false">IF(OR(B17="",D17="",C17=0),"",(C17-D17)/C17)</f>
        <v/>
      </c>
    </row>
    <row r="18" customFormat="false" ht="15" hidden="false" customHeight="false" outlineLevel="0" collapsed="false">
      <c r="B18" s="19" t="str">
        <f aca="false">IF(Presupuesto!B24="","",Presupuesto!B24)</f>
        <v/>
      </c>
      <c r="C18" s="20" t="str">
        <f aca="false">IF(B18="","",Presupuesto!D24)</f>
        <v/>
      </c>
      <c r="D18" s="14"/>
      <c r="E18" s="20" t="str">
        <f aca="false">IF(OR(B18="",D18=""),"",C18-D18)</f>
        <v/>
      </c>
      <c r="F18" s="21" t="str">
        <f aca="false">IF(OR(B18="",D18="",C18=0),"",(C18-D18)/C18)</f>
        <v/>
      </c>
    </row>
    <row r="19" customFormat="false" ht="15" hidden="false" customHeight="false" outlineLevel="0" collapsed="false">
      <c r="B19" s="19" t="str">
        <f aca="false">IF(Presupuesto!B25="","",Presupuesto!B25)</f>
        <v/>
      </c>
      <c r="C19" s="20" t="str">
        <f aca="false">IF(B19="","",Presupuesto!D25)</f>
        <v/>
      </c>
      <c r="D19" s="14"/>
      <c r="E19" s="20" t="str">
        <f aca="false">IF(OR(B19="",D19=""),"",C19-D19)</f>
        <v/>
      </c>
      <c r="F19" s="21" t="str">
        <f aca="false">IF(OR(B19="",D19="",C19=0),"",(C19-D19)/C19)</f>
        <v/>
      </c>
    </row>
    <row r="20" customFormat="false" ht="15" hidden="false" customHeight="false" outlineLevel="0" collapsed="false">
      <c r="B20" s="19" t="str">
        <f aca="false">IF(Presupuesto!B26="","",Presupuesto!B26)</f>
        <v/>
      </c>
      <c r="C20" s="20" t="str">
        <f aca="false">IF(B20="","",Presupuesto!D26)</f>
        <v/>
      </c>
      <c r="D20" s="14"/>
      <c r="E20" s="20" t="str">
        <f aca="false">IF(OR(B20="",D20=""),"",C20-D20)</f>
        <v/>
      </c>
      <c r="F20" s="21" t="str">
        <f aca="false">IF(OR(B20="",D20="",C20=0),"",(C20-D20)/C20)</f>
        <v/>
      </c>
    </row>
    <row r="21" customFormat="false" ht="15" hidden="false" customHeight="false" outlineLevel="0" collapsed="false">
      <c r="B21" s="19" t="str">
        <f aca="false">IF(Presupuesto!B27="","",Presupuesto!B27)</f>
        <v/>
      </c>
      <c r="C21" s="20" t="str">
        <f aca="false">IF(B21="","",Presupuesto!D27)</f>
        <v/>
      </c>
      <c r="D21" s="14"/>
      <c r="E21" s="20" t="str">
        <f aca="false">IF(OR(B21="",D21=""),"",C21-D21)</f>
        <v/>
      </c>
      <c r="F21" s="21" t="str">
        <f aca="false">IF(OR(B21="",D21="",C21=0),"",(C21-D21)/C21)</f>
        <v/>
      </c>
    </row>
    <row r="22" customFormat="false" ht="15" hidden="false" customHeight="false" outlineLevel="0" collapsed="false">
      <c r="B22" s="19" t="str">
        <f aca="false">IF(Presupuesto!B28="","",Presupuesto!B28)</f>
        <v/>
      </c>
      <c r="C22" s="20" t="str">
        <f aca="false">IF(B22="","",Presupuesto!D28)</f>
        <v/>
      </c>
      <c r="D22" s="14"/>
      <c r="E22" s="20" t="str">
        <f aca="false">IF(OR(B22="",D22=""),"",C22-D22)</f>
        <v/>
      </c>
      <c r="F22" s="21" t="str">
        <f aca="false">IF(OR(B22="",D22="",C22=0),"",(C22-D22)/C22)</f>
        <v/>
      </c>
    </row>
    <row r="23" customFormat="false" ht="15" hidden="false" customHeight="false" outlineLevel="0" collapsed="false">
      <c r="B23" s="19" t="str">
        <f aca="false">IF(Presupuesto!B29="","",Presupuesto!B29)</f>
        <v/>
      </c>
      <c r="C23" s="20" t="str">
        <f aca="false">IF(B23="","",Presupuesto!D29)</f>
        <v/>
      </c>
      <c r="D23" s="14"/>
      <c r="E23" s="20" t="str">
        <f aca="false">IF(OR(B23="",D23=""),"",C23-D23)</f>
        <v/>
      </c>
      <c r="F23" s="21" t="str">
        <f aca="false">IF(OR(B23="",D23="",C23=0),"",(C23-D23)/C23)</f>
        <v/>
      </c>
    </row>
    <row r="24" customFormat="false" ht="15" hidden="false" customHeight="false" outlineLevel="0" collapsed="false">
      <c r="B24" s="19" t="str">
        <f aca="false">IF(Presupuesto!B30="","",Presupuesto!B30)</f>
        <v/>
      </c>
      <c r="C24" s="20" t="str">
        <f aca="false">IF(B24="","",Presupuesto!D30)</f>
        <v/>
      </c>
      <c r="D24" s="14"/>
      <c r="E24" s="20" t="str">
        <f aca="false">IF(OR(B24="",D24=""),"",C24-D24)</f>
        <v/>
      </c>
      <c r="F24" s="21" t="str">
        <f aca="false">IF(OR(B24="",D24="",C24=0),"",(C24-D24)/C24)</f>
        <v/>
      </c>
    </row>
    <row r="25" customFormat="false" ht="15" hidden="false" customHeight="false" outlineLevel="0" collapsed="false">
      <c r="B25" s="19" t="str">
        <f aca="false">IF(Presupuesto!B31="","",Presupuesto!B31)</f>
        <v/>
      </c>
      <c r="C25" s="20" t="str">
        <f aca="false">IF(B25="","",Presupuesto!D31)</f>
        <v/>
      </c>
      <c r="D25" s="14"/>
      <c r="E25" s="20" t="str">
        <f aca="false">IF(OR(B25="",D25=""),"",C25-D25)</f>
        <v/>
      </c>
      <c r="F25" s="21" t="str">
        <f aca="false">IF(OR(B25="",D25="",C25=0),"",(C25-D25)/C25)</f>
        <v/>
      </c>
    </row>
    <row r="26" customFormat="false" ht="15" hidden="false" customHeight="false" outlineLevel="0" collapsed="false">
      <c r="B26" s="22" t="s">
        <v>47</v>
      </c>
      <c r="C26" s="16" t="n">
        <f aca="false">SUM(C6:C25)</f>
        <v>90</v>
      </c>
      <c r="D26" s="16" t="n">
        <f aca="false">SUM(D6:D25)</f>
        <v>0</v>
      </c>
      <c r="E26" s="16" t="n">
        <f aca="false">C26-D26</f>
        <v>90</v>
      </c>
      <c r="F26" s="23" t="n">
        <f aca="false">IF(C26=0,"",(C26-D26)/C26)</f>
        <v>1</v>
      </c>
    </row>
    <row r="28" customFormat="false" ht="16.15" hidden="false" customHeight="false" outlineLevel="0" collapsed="false">
      <c r="B28" s="9" t="s">
        <v>55</v>
      </c>
      <c r="D28" s="18" t="str">
        <f aca="false">IF(D26=0,"",Presupuesto!F36/D26)</f>
        <v/>
      </c>
    </row>
    <row r="29" customFormat="false" ht="15" hidden="false" customHeight="false" outlineLevel="0" collapsed="false">
      <c r="B29" s="9" t="s">
        <v>56</v>
      </c>
      <c r="D29" s="17" t="n">
        <f aca="false">Presupuesto!C6</f>
        <v>45</v>
      </c>
    </row>
  </sheetData>
  <sheetProtection sheet="true" formatCells="false" formatColumns="false" formatRows="false" sort="false" autoFilter="false"/>
  <mergeCells count="1">
    <mergeCell ref="B2:H2"/>
  </mergeCells>
  <conditionalFormatting sqref="E6:E26">
    <cfRule type="cellIs" priority="2" operator="lessThan" aboveAverage="0" equalAverage="0" bottom="0" percent="0" rank="0" text="" dxfId="0">
      <formula>0</formula>
    </cfRule>
  </conditionalFormatting>
  <conditionalFormatting sqref="F6:F26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2026-08-11T13:49:39Z</dcterms:created>
  <dc:creator>openpyxl</dc:creator>
  <dc:description/>
  <dc:language>en-US</dc:language>
  <cp:lastModifiedBy/>
  <dcterms:modified xsi:type="dcterms:W3CDTF">2026-08-11T13:49:39Z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