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Panel" sheetId="2" state="visible" r:id="rId4"/>
    <sheet name="Listas" sheetId="3" state="hidden" r:id="rId5"/>
    <sheet name="Sesiones" sheetId="4" state="visible" r:id="rId6"/>
    <sheet name="Progreso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<sst xmlns="http://schemas.openxmlformats.org/spreadsheetml/2006/main" count="114" uniqueCount="81">
  <si>
    <t xml:space="preserve">Registro de entrenamiento</t>
  </si>
  <si>
    <t xml:space="preserve">Plantilla gratuita de PlantillasDeCalculo.com</t>
  </si>
  <si>
    <t xml:space="preserve">CÓMO USARLA</t>
  </si>
  <si>
    <t xml:space="preserve">1.  Una línea por ejercicio y sesión: fecha, rutina, ejercicio, series, repeticiones y peso.</t>
  </si>
  <si>
    <t xml:space="preserve">2.  El volumen (series × repeticiones × peso) se calcula solo. Es la forma más simple de medir el trabajo hecho.</t>
  </si>
  <si>
    <t xml:space="preserve">3.  El RPE es tu esfuerzo percibido del 1 al 10. Opcional, pero explica muchas sesiones malas.</t>
  </si>
  <si>
    <t xml:space="preserve">4.  Puedes añadir ejercicios y rutinas propias en la hoja «Listas» oculta o escribirlos directamente.</t>
  </si>
  <si>
    <t xml:space="preserve">5.  «Progreso» te da tu mejor peso y el volumen acumulado de cada ejercicio.</t>
  </si>
  <si>
    <t xml:space="preserve">6.  Si llevas más de tres semanas sin tocar un ejercicio, se marca en rojo.</t>
  </si>
  <si>
    <t xml:space="preserve">LEYENDA DE COLORES</t>
  </si>
  <si>
    <t xml:space="preserve">Fondo crema y texto azul — lo escribes tú</t>
  </si>
  <si>
    <t xml:space="preserve">Texto verde — se calcula solo, no lo toques</t>
  </si>
  <si>
    <t xml:space="preserve">Fila verde — totales</t>
  </si>
  <si>
    <t xml:space="preserve">Esta plantilla registra lo que haces; no propone rutinas ni cargas. Para eso, un profesional que te vea entrenar.</t>
  </si>
  <si>
    <t xml:space="preserve">El volumen sirve para comparar contigo mismo a lo largo del tiempo, no con otras personas.</t>
  </si>
  <si>
    <t xml:space="preserve">La hoja está protegida para que no borres una fórmula sin querer. Puedes quitarlo en Revisar → Desproteger hoja (no tiene contraseña).</t>
  </si>
  <si>
    <t xml:space="preserve">No afiliado a Microsoft. Excel® es una marca registrada de Microsoft Corporation.</t>
  </si>
  <si>
    <t xml:space="preserve">CÓMO VAS</t>
  </si>
  <si>
    <t xml:space="preserve">Por mes</t>
  </si>
  <si>
    <t xml:space="preserve">Series registradas</t>
  </si>
  <si>
    <t xml:space="preserve">Mes</t>
  </si>
  <si>
    <t xml:space="preserve">Series</t>
  </si>
  <si>
    <t xml:space="preserve">Volumen (kg)</t>
  </si>
  <si>
    <t xml:space="preserve">Días entrenados</t>
  </si>
  <si>
    <t xml:space="preserve">Ene</t>
  </si>
  <si>
    <t xml:space="preserve">Volumen total (kg)</t>
  </si>
  <si>
    <t xml:space="preserve">Feb</t>
  </si>
  <si>
    <t xml:space="preserve">Volumen por día entrenado</t>
  </si>
  <si>
    <t xml:space="preserve">Mar</t>
  </si>
  <si>
    <t xml:space="preserve">RPE medio</t>
  </si>
  <si>
    <t xml:space="preserve">Abr</t>
  </si>
  <si>
    <t xml:space="preserve">Ejercicios distintos</t>
  </si>
  <si>
    <t xml:space="preserve">May</t>
  </si>
  <si>
    <t xml:space="preserve">Jun</t>
  </si>
  <si>
    <t xml:space="preserve">Jul</t>
  </si>
  <si>
    <t xml:space="preserve">Ago</t>
  </si>
  <si>
    <t xml:space="preserve">Sep</t>
  </si>
  <si>
    <t xml:space="preserve">Oct</t>
  </si>
  <si>
    <t xml:space="preserve">Nov</t>
  </si>
  <si>
    <t xml:space="preserve">Dic</t>
  </si>
  <si>
    <t xml:space="preserve">Ejercicio</t>
  </si>
  <si>
    <t xml:space="preserve">Rutina</t>
  </si>
  <si>
    <t xml:space="preserve">Sentadilla</t>
  </si>
  <si>
    <t xml:space="preserve">Torso</t>
  </si>
  <si>
    <t xml:space="preserve">Peso muerto</t>
  </si>
  <si>
    <t xml:space="preserve">Pierna</t>
  </si>
  <si>
    <t xml:space="preserve">Press banca</t>
  </si>
  <si>
    <t xml:space="preserve">Empuje</t>
  </si>
  <si>
    <t xml:space="preserve">Press militar</t>
  </si>
  <si>
    <t xml:space="preserve">Tirón</t>
  </si>
  <si>
    <t xml:space="preserve">Dominadas</t>
  </si>
  <si>
    <t xml:space="preserve">Full body</t>
  </si>
  <si>
    <t xml:space="preserve">Remo con barra</t>
  </si>
  <si>
    <t xml:space="preserve">Rutina A</t>
  </si>
  <si>
    <t xml:space="preserve">Jalón al pecho</t>
  </si>
  <si>
    <t xml:space="preserve">Rutina B</t>
  </si>
  <si>
    <t xml:space="preserve">Fondos</t>
  </si>
  <si>
    <t xml:space="preserve">Rutina C</t>
  </si>
  <si>
    <t xml:space="preserve">Curl de bíceps</t>
  </si>
  <si>
    <t xml:space="preserve">Extensión de tríceps</t>
  </si>
  <si>
    <t xml:space="preserve">Prensa de piernas</t>
  </si>
  <si>
    <t xml:space="preserve">Zancadas</t>
  </si>
  <si>
    <t xml:space="preserve">Elevaciones laterales</t>
  </si>
  <si>
    <t xml:space="preserve">Hip thrust</t>
  </si>
  <si>
    <t xml:space="preserve">Plancha</t>
  </si>
  <si>
    <t xml:space="preserve">Femoral tumbado</t>
  </si>
  <si>
    <t xml:space="preserve">Gemelos</t>
  </si>
  <si>
    <t xml:space="preserve">Face pull</t>
  </si>
  <si>
    <t xml:space="preserve">REGISTRO DE ENTRENAMIENTOS</t>
  </si>
  <si>
    <t xml:space="preserve">Fecha</t>
  </si>
  <si>
    <t xml:space="preserve">Repeticiones</t>
  </si>
  <si>
    <t xml:space="preserve">Peso (kg)</t>
  </si>
  <si>
    <t xml:space="preserve">RPE</t>
  </si>
  <si>
    <t xml:space="preserve">Notas</t>
  </si>
  <si>
    <t xml:space="preserve">Semana</t>
  </si>
  <si>
    <t xml:space="preserve">TU PROGRESO EJERCICIO A EJERCICIO</t>
  </si>
  <si>
    <t xml:space="preserve">Veces entrenado</t>
  </si>
  <si>
    <t xml:space="preserve">Mejor peso (kg)</t>
  </si>
  <si>
    <t xml:space="preserve">Repeticiones totales</t>
  </si>
  <si>
    <t xml:space="preserve">Última vez</t>
  </si>
  <si>
    <t xml:space="preserve">Días desde entonces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</si>
</sst>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#,##0.0"/>
    <numFmt numFmtId="167" formatCode="dd/mm/yyyy"/>
    <numFmt numFmtId="168" formatCode="#,##0.#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0B4A2F"/>
      <name val="Arial"/>
      <family val="0"/>
      <charset val="1"/>
    </font>
    <font>
      <sz val="11"/>
      <color rgb="FF111827"/>
      <name val="Arial"/>
      <family val="0"/>
      <charset val="1"/>
    </font>
    <font>
      <sz val="10"/>
      <color rgb="FF111827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b val="true"/>
      <sz val="11"/>
      <color rgb="FF04785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1"/>
      <color rgb="FF047857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1"/>
      <color rgb="FF1D4ED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B4A2F"/>
        <bgColor rgb="FF003366"/>
      </patternFill>
    </fill>
    <fill>
      <patternFill patternType="solid">
        <fgColor rgb="FFECFDF5"/>
        <bgColor rgb="FFFFFDF2"/>
      </patternFill>
    </fill>
    <fill>
      <patternFill patternType="solid">
        <fgColor rgb="FF12744A"/>
        <bgColor rgb="FF047857"/>
      </patternFill>
    </fill>
    <fill>
      <patternFill patternType="solid">
        <fgColor rgb="FFFFFD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6" fillId="5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6" fillId="5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16" fillId="5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16" fillId="5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D9D9D9"/>
      <rgbColor rgb="FF878787"/>
      <rgbColor rgb="FF9999FF"/>
      <rgbColor rgb="FF993366"/>
      <rgbColor rgb="FFFFFDF2"/>
      <rgbColor rgb="FFECFDF5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12744A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EE2E2"/>
      <rgbColor rgb="FF4F81BD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4A2F"/>
      <rgbColor rgb="FF333300"/>
      <rgbColor rgb="FFB91C1C"/>
      <rgbColor rgb="FF993366"/>
      <rgbColor rgb="FF333399"/>
      <rgbColor rgb="FF1118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Volumen por mes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Panel!G4</c:f>
              <c:strCache>
                <c:ptCount val="1"/>
                <c:pt idx="0">
                  <c:v>Volumen (kg)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Panel!$E$5:$E$16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Panel!$G$5:$G$16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7070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73424961"/>
        <c:axId val="78453234"/>
      </c:barChart>
      <c:catAx>
        <c:axId val="7342496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8453234"/>
        <c:crosses val="autoZero"/>
        <c:auto val="1"/>
        <c:lblAlgn val="ctr"/>
        <c:lblOffset val="100"/>
        <c:noMultiLvlLbl val="0"/>
      </c:catAx>
      <c:valAx>
        <c:axId val="7845323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342496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12</xdr:row>
      <xdr:rowOff>0</xdr:rowOff>
    </xdr:from>
    <xdr:to>
      <xdr:col>6</xdr:col>
      <xdr:colOff>896400</xdr:colOff>
      <xdr:row>27</xdr:row>
      <xdr:rowOff>22320</xdr:rowOff>
    </xdr:to>
    <xdr:graphicFrame>
      <xdr:nvGraphicFramePr>
        <xdr:cNvPr id="0" name="Chart 1"/>
        <xdr:cNvGraphicFramePr/>
      </xdr:nvGraphicFramePr>
      <xdr:xfrm>
        <a:off x="141120" y="2714760"/>
        <a:ext cx="57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33.75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8" hidden="false" customHeight="true" outlineLevel="0" collapsed="false">
      <c r="B6" s="4" t="s">
        <v>3</v>
      </c>
    </row>
    <row r="7" customFormat="false" ht="18" hidden="false" customHeight="true" outlineLevel="0" collapsed="false">
      <c r="B7" s="4" t="s">
        <v>4</v>
      </c>
    </row>
    <row r="8" customFormat="false" ht="18" hidden="false" customHeight="true" outlineLevel="0" collapsed="false">
      <c r="B8" s="4" t="s">
        <v>5</v>
      </c>
    </row>
    <row r="9" customFormat="false" ht="18" hidden="false" customHeight="true" outlineLevel="0" collapsed="false">
      <c r="B9" s="4" t="s">
        <v>6</v>
      </c>
    </row>
    <row r="10" customFormat="false" ht="18" hidden="false" customHeight="true" outlineLevel="0" collapsed="false">
      <c r="B10" s="4" t="s">
        <v>7</v>
      </c>
    </row>
    <row r="11" customFormat="false" ht="18" hidden="false" customHeight="true" outlineLevel="0" collapsed="false">
      <c r="B11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5" t="s">
        <v>12</v>
      </c>
    </row>
    <row r="18" customFormat="false" ht="15" hidden="false" customHeight="false" outlineLevel="0" collapsed="false">
      <c r="B18" s="6" t="s">
        <v>13</v>
      </c>
    </row>
    <row r="19" customFormat="false" ht="15" hidden="false" customHeight="false" outlineLevel="0" collapsed="false">
      <c r="B19" s="6" t="s">
        <v>14</v>
      </c>
    </row>
    <row r="21" customFormat="false" ht="30" hidden="false" customHeight="true" outlineLevel="0" collapsed="false">
      <c r="B21" s="6" t="s">
        <v>15</v>
      </c>
    </row>
    <row r="23" customFormat="false" ht="15" hidden="false" customHeight="false" outlineLevel="0" collapsed="false">
      <c r="B23" s="7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8"/>
    <col collapsed="false" customWidth="true" hidden="false" outlineLevel="0" max="3" min="3" style="0" width="16"/>
    <col collapsed="false" customWidth="true" hidden="false" outlineLevel="0" max="4" min="4" style="0" width="3"/>
    <col collapsed="false" customWidth="true" hidden="false" outlineLevel="0" max="5" min="5" style="0" width="10"/>
    <col collapsed="false" customWidth="true" hidden="false" outlineLevel="0" max="6" min="6" style="0" width="12"/>
    <col collapsed="false" customWidth="true" hidden="false" outlineLevel="0" max="7" min="7" style="0" width="15"/>
  </cols>
  <sheetData>
    <row r="2" customFormat="false" ht="33.75" hidden="false" customHeight="true" outlineLevel="0" collapsed="false">
      <c r="B2" s="8" t="s">
        <v>17</v>
      </c>
      <c r="C2" s="8"/>
      <c r="D2" s="8"/>
      <c r="E2" s="8"/>
      <c r="F2" s="8"/>
      <c r="G2" s="8"/>
      <c r="H2" s="8"/>
    </row>
    <row r="3" customFormat="false" ht="15" hidden="false" customHeight="false" outlineLevel="0" collapsed="false">
      <c r="E3" s="3" t="s">
        <v>18</v>
      </c>
    </row>
    <row r="4" customFormat="false" ht="30" hidden="false" customHeight="true" outlineLevel="0" collapsed="false">
      <c r="B4" s="9" t="s">
        <v>19</v>
      </c>
      <c r="C4" s="10" t="n">
        <f aca="false">COUNT(Sesiones!$E$5:$E$504)</f>
        <v>4</v>
      </c>
      <c r="E4" s="11" t="s">
        <v>20</v>
      </c>
      <c r="F4" s="11" t="s">
        <v>21</v>
      </c>
      <c r="G4" s="11" t="s">
        <v>22</v>
      </c>
    </row>
    <row r="5" customFormat="false" ht="15" hidden="false" customHeight="false" outlineLevel="0" collapsed="false">
      <c r="B5" s="9" t="s">
        <v>23</v>
      </c>
      <c r="C5" s="10" t="n">
        <f aca="false">SUMPRODUCT((Sesiones!$B$5:$B$504&lt;&gt;"")/COUNTIF(Sesiones!$B$5:$B$504,Sesiones!$B$5:$B$504&amp;""))</f>
        <v>2</v>
      </c>
      <c r="E5" s="9" t="s">
        <v>24</v>
      </c>
      <c r="F5" s="12" t="n">
        <f aca="false">COUNTIFS(Sesiones!$L$5:$L$504,1)</f>
        <v>0</v>
      </c>
      <c r="G5" s="12" t="n">
        <f aca="false">SUMIFS(Sesiones!$H$5:$H$504,Sesiones!$L$5:$L$504,1)</f>
        <v>0</v>
      </c>
    </row>
    <row r="6" customFormat="false" ht="15" hidden="false" customHeight="false" outlineLevel="0" collapsed="false">
      <c r="B6" s="9" t="s">
        <v>25</v>
      </c>
      <c r="C6" s="10" t="n">
        <f aca="false">SUM(Sesiones!$H$5:$H$504)</f>
        <v>7070</v>
      </c>
      <c r="E6" s="9" t="s">
        <v>26</v>
      </c>
      <c r="F6" s="12" t="n">
        <f aca="false">COUNTIFS(Sesiones!$L$5:$L$504,2)</f>
        <v>0</v>
      </c>
      <c r="G6" s="12" t="n">
        <f aca="false">SUMIFS(Sesiones!$H$5:$H$504,Sesiones!$L$5:$L$504,2)</f>
        <v>0</v>
      </c>
    </row>
    <row r="7" customFormat="false" ht="15" hidden="false" customHeight="false" outlineLevel="0" collapsed="false">
      <c r="B7" s="9" t="s">
        <v>27</v>
      </c>
      <c r="C7" s="10" t="n">
        <f aca="false">IF(C5=0,"",C6/C5)</f>
        <v>3535</v>
      </c>
      <c r="E7" s="9" t="s">
        <v>28</v>
      </c>
      <c r="F7" s="12" t="n">
        <f aca="false">COUNTIFS(Sesiones!$L$5:$L$504,3)</f>
        <v>0</v>
      </c>
      <c r="G7" s="12" t="n">
        <f aca="false">SUMIFS(Sesiones!$H$5:$H$504,Sesiones!$L$5:$L$504,3)</f>
        <v>0</v>
      </c>
    </row>
    <row r="8" customFormat="false" ht="15" hidden="false" customHeight="false" outlineLevel="0" collapsed="false">
      <c r="B8" s="9" t="s">
        <v>29</v>
      </c>
      <c r="C8" s="13" t="n">
        <f aca="false">IFERROR(AVERAGE(Sesiones!$I$5:$I$504),"")</f>
        <v>8</v>
      </c>
      <c r="E8" s="9" t="s">
        <v>30</v>
      </c>
      <c r="F8" s="12" t="n">
        <f aca="false">COUNTIFS(Sesiones!$L$5:$L$504,4)</f>
        <v>0</v>
      </c>
      <c r="G8" s="12" t="n">
        <f aca="false">SUMIFS(Sesiones!$H$5:$H$504,Sesiones!$L$5:$L$504,4)</f>
        <v>0</v>
      </c>
    </row>
    <row r="9" customFormat="false" ht="15" hidden="false" customHeight="false" outlineLevel="0" collapsed="false">
      <c r="B9" s="9" t="s">
        <v>31</v>
      </c>
      <c r="C9" s="10" t="n">
        <f aca="false">COUNTIF(Progreso!$C$5:$C$22,"&gt;0")</f>
        <v>4</v>
      </c>
      <c r="E9" s="9" t="s">
        <v>32</v>
      </c>
      <c r="F9" s="12" t="n">
        <f aca="false">COUNTIFS(Sesiones!$L$5:$L$504,5)</f>
        <v>0</v>
      </c>
      <c r="G9" s="12" t="n">
        <f aca="false">SUMIFS(Sesiones!$H$5:$H$504,Sesiones!$L$5:$L$504,5)</f>
        <v>0</v>
      </c>
    </row>
    <row r="10" customFormat="false" ht="15" hidden="false" customHeight="false" outlineLevel="0" collapsed="false">
      <c r="E10" s="9" t="s">
        <v>33</v>
      </c>
      <c r="F10" s="12" t="n">
        <f aca="false">COUNTIFS(Sesiones!$L$5:$L$504,6)</f>
        <v>0</v>
      </c>
      <c r="G10" s="12" t="n">
        <f aca="false">SUMIFS(Sesiones!$H$5:$H$504,Sesiones!$L$5:$L$504,6)</f>
        <v>0</v>
      </c>
    </row>
    <row r="11" customFormat="false" ht="15" hidden="false" customHeight="false" outlineLevel="0" collapsed="false">
      <c r="E11" s="9" t="s">
        <v>34</v>
      </c>
      <c r="F11" s="12" t="n">
        <f aca="false">COUNTIFS(Sesiones!$L$5:$L$504,7)</f>
        <v>0</v>
      </c>
      <c r="G11" s="12" t="n">
        <f aca="false">SUMIFS(Sesiones!$H$5:$H$504,Sesiones!$L$5:$L$504,7)</f>
        <v>0</v>
      </c>
    </row>
    <row r="12" customFormat="false" ht="15" hidden="false" customHeight="false" outlineLevel="0" collapsed="false">
      <c r="E12" s="9" t="s">
        <v>35</v>
      </c>
      <c r="F12" s="12" t="n">
        <f aca="false">COUNTIFS(Sesiones!$L$5:$L$504,8)</f>
        <v>4</v>
      </c>
      <c r="G12" s="12" t="n">
        <f aca="false">SUMIFS(Sesiones!$H$5:$H$504,Sesiones!$L$5:$L$504,8)</f>
        <v>7070</v>
      </c>
    </row>
    <row r="13" customFormat="false" ht="15" hidden="false" customHeight="false" outlineLevel="0" collapsed="false">
      <c r="E13" s="9" t="s">
        <v>36</v>
      </c>
      <c r="F13" s="12" t="n">
        <f aca="false">COUNTIFS(Sesiones!$L$5:$L$504,9)</f>
        <v>0</v>
      </c>
      <c r="G13" s="12" t="n">
        <f aca="false">SUMIFS(Sesiones!$H$5:$H$504,Sesiones!$L$5:$L$504,9)</f>
        <v>0</v>
      </c>
    </row>
    <row r="14" customFormat="false" ht="15" hidden="false" customHeight="false" outlineLevel="0" collapsed="false">
      <c r="E14" s="9" t="s">
        <v>37</v>
      </c>
      <c r="F14" s="12" t="n">
        <f aca="false">COUNTIFS(Sesiones!$L$5:$L$504,10)</f>
        <v>0</v>
      </c>
      <c r="G14" s="12" t="n">
        <f aca="false">SUMIFS(Sesiones!$H$5:$H$504,Sesiones!$L$5:$L$504,10)</f>
        <v>0</v>
      </c>
    </row>
    <row r="15" customFormat="false" ht="15" hidden="false" customHeight="false" outlineLevel="0" collapsed="false">
      <c r="E15" s="9" t="s">
        <v>38</v>
      </c>
      <c r="F15" s="12" t="n">
        <f aca="false">COUNTIFS(Sesiones!$L$5:$L$504,11)</f>
        <v>0</v>
      </c>
      <c r="G15" s="12" t="n">
        <f aca="false">SUMIFS(Sesiones!$H$5:$H$504,Sesiones!$L$5:$L$504,11)</f>
        <v>0</v>
      </c>
    </row>
    <row r="16" customFormat="false" ht="15" hidden="false" customHeight="false" outlineLevel="0" collapsed="false">
      <c r="E16" s="9" t="s">
        <v>39</v>
      </c>
      <c r="F16" s="12" t="n">
        <f aca="false">COUNTIFS(Sesiones!$L$5:$L$504,12)</f>
        <v>0</v>
      </c>
      <c r="G16" s="12" t="n">
        <f aca="false">SUMIFS(Sesiones!$H$5:$H$504,Sesiones!$L$5:$L$504,12)</f>
        <v>0</v>
      </c>
    </row>
  </sheetData>
  <sheetProtection sheet="true" formatCells="false" formatColumns="false" formatRows="false" sort="false" autoFilter="false"/>
  <mergeCells count="1">
    <mergeCell ref="B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6"/>
  </cols>
  <sheetData>
    <row r="1" customFormat="false" ht="15" hidden="false" customHeight="false" outlineLevel="0" collapsed="false">
      <c r="A1" s="0" t="s">
        <v>40</v>
      </c>
      <c r="B1" s="0" t="s">
        <v>41</v>
      </c>
    </row>
    <row r="2" customFormat="false" ht="15" hidden="false" customHeight="false" outlineLevel="0" collapsed="false">
      <c r="A2" s="0" t="s">
        <v>42</v>
      </c>
      <c r="B2" s="0" t="s">
        <v>43</v>
      </c>
    </row>
    <row r="3" customFormat="false" ht="15" hidden="false" customHeight="false" outlineLevel="0" collapsed="false">
      <c r="A3" s="0" t="s">
        <v>44</v>
      </c>
      <c r="B3" s="0" t="s">
        <v>45</v>
      </c>
    </row>
    <row r="4" customFormat="false" ht="15" hidden="false" customHeight="false" outlineLevel="0" collapsed="false">
      <c r="A4" s="0" t="s">
        <v>46</v>
      </c>
      <c r="B4" s="0" t="s">
        <v>47</v>
      </c>
    </row>
    <row r="5" customFormat="false" ht="15" hidden="false" customHeight="false" outlineLevel="0" collapsed="false">
      <c r="A5" s="0" t="s">
        <v>48</v>
      </c>
      <c r="B5" s="0" t="s">
        <v>49</v>
      </c>
    </row>
    <row r="6" customFormat="false" ht="15" hidden="false" customHeight="false" outlineLevel="0" collapsed="false">
      <c r="A6" s="0" t="s">
        <v>50</v>
      </c>
      <c r="B6" s="0" t="s">
        <v>51</v>
      </c>
    </row>
    <row r="7" customFormat="false" ht="15" hidden="false" customHeight="false" outlineLevel="0" collapsed="false">
      <c r="A7" s="0" t="s">
        <v>52</v>
      </c>
      <c r="B7" s="0" t="s">
        <v>53</v>
      </c>
    </row>
    <row r="8" customFormat="false" ht="15" hidden="false" customHeight="false" outlineLevel="0" collapsed="false">
      <c r="A8" s="0" t="s">
        <v>54</v>
      </c>
      <c r="B8" s="0" t="s">
        <v>55</v>
      </c>
    </row>
    <row r="9" customFormat="false" ht="15" hidden="false" customHeight="false" outlineLevel="0" collapsed="false">
      <c r="A9" s="0" t="s">
        <v>56</v>
      </c>
      <c r="B9" s="0" t="s">
        <v>57</v>
      </c>
    </row>
    <row r="10" customFormat="false" ht="15" hidden="false" customHeight="false" outlineLevel="0" collapsed="false">
      <c r="A10" s="0" t="s">
        <v>58</v>
      </c>
    </row>
    <row r="11" customFormat="false" ht="15" hidden="false" customHeight="false" outlineLevel="0" collapsed="false">
      <c r="A11" s="0" t="s">
        <v>59</v>
      </c>
    </row>
    <row r="12" customFormat="false" ht="15" hidden="false" customHeight="false" outlineLevel="0" collapsed="false">
      <c r="A12" s="0" t="s">
        <v>60</v>
      </c>
    </row>
    <row r="13" customFormat="false" ht="15" hidden="false" customHeight="false" outlineLevel="0" collapsed="false">
      <c r="A13" s="0" t="s">
        <v>61</v>
      </c>
    </row>
    <row r="14" customFormat="false" ht="15" hidden="false" customHeight="false" outlineLevel="0" collapsed="false">
      <c r="A14" s="0" t="s">
        <v>62</v>
      </c>
    </row>
    <row r="15" customFormat="false" ht="15" hidden="false" customHeight="false" outlineLevel="0" collapsed="false">
      <c r="A15" s="0" t="s">
        <v>63</v>
      </c>
    </row>
    <row r="16" customFormat="false" ht="15" hidden="false" customHeight="false" outlineLevel="0" collapsed="false">
      <c r="A16" s="0" t="s">
        <v>64</v>
      </c>
    </row>
    <row r="17" customFormat="false" ht="15" hidden="false" customHeight="false" outlineLevel="0" collapsed="false">
      <c r="A17" s="0" t="s">
        <v>65</v>
      </c>
    </row>
    <row r="18" customFormat="false" ht="15" hidden="false" customHeight="false" outlineLevel="0" collapsed="false">
      <c r="A18" s="0" t="s">
        <v>66</v>
      </c>
    </row>
    <row r="19" customFormat="false" ht="15" hidden="false" customHeight="false" outlineLevel="0" collapsed="false">
      <c r="A19" s="0" t="s">
        <v>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L5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3" min="3" style="0" width="15"/>
    <col collapsed="false" customWidth="true" hidden="false" outlineLevel="0" max="4" min="4" style="0" width="26"/>
    <col collapsed="false" customWidth="true" hidden="false" outlineLevel="0" max="5" min="5" style="0" width="9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4"/>
    <col collapsed="false" customWidth="true" hidden="false" outlineLevel="0" max="9" min="9" style="0" width="8"/>
    <col collapsed="false" customWidth="true" hidden="false" outlineLevel="0" max="10" min="10" style="0" width="30"/>
    <col collapsed="false" customWidth="true" hidden="false" outlineLevel="0" max="11" min="11" style="0" width="9"/>
    <col collapsed="false" customWidth="true" hidden="false" outlineLevel="0" max="12" min="12" style="0" width="7"/>
  </cols>
  <sheetData>
    <row r="2" customFormat="false" ht="33.75" hidden="false" customHeight="true" outlineLevel="0" collapsed="false">
      <c r="B2" s="8" t="s">
        <v>68</v>
      </c>
      <c r="C2" s="8"/>
      <c r="D2" s="8"/>
      <c r="E2" s="8"/>
      <c r="F2" s="8"/>
      <c r="G2" s="8"/>
      <c r="H2" s="8"/>
      <c r="I2" s="8"/>
      <c r="J2" s="8"/>
    </row>
    <row r="4" customFormat="false" ht="30" hidden="false" customHeight="true" outlineLevel="0" collapsed="false">
      <c r="B4" s="11" t="s">
        <v>69</v>
      </c>
      <c r="C4" s="11" t="s">
        <v>41</v>
      </c>
      <c r="D4" s="11" t="s">
        <v>40</v>
      </c>
      <c r="E4" s="11" t="s">
        <v>21</v>
      </c>
      <c r="F4" s="11" t="s">
        <v>70</v>
      </c>
      <c r="G4" s="11" t="s">
        <v>71</v>
      </c>
      <c r="H4" s="11" t="s">
        <v>22</v>
      </c>
      <c r="I4" s="11" t="s">
        <v>72</v>
      </c>
      <c r="J4" s="11" t="s">
        <v>73</v>
      </c>
      <c r="K4" s="11" t="s">
        <v>74</v>
      </c>
      <c r="L4" s="11" t="s">
        <v>20</v>
      </c>
    </row>
    <row r="5" customFormat="false" ht="15" hidden="false" customHeight="false" outlineLevel="0" collapsed="false">
      <c r="B5" s="14" t="n">
        <v>46244</v>
      </c>
      <c r="C5" s="15" t="s">
        <v>43</v>
      </c>
      <c r="D5" s="15" t="s">
        <v>46</v>
      </c>
      <c r="E5" s="16" t="n">
        <v>4</v>
      </c>
      <c r="F5" s="16" t="n">
        <v>8</v>
      </c>
      <c r="G5" s="17" t="n">
        <v>60</v>
      </c>
      <c r="H5" s="12" t="n">
        <f aca="false">IF(D5="",0,N(E5)*N(F5)*N(G5))</f>
        <v>1920</v>
      </c>
      <c r="I5" s="16" t="n">
        <v>8</v>
      </c>
      <c r="J5" s="15"/>
      <c r="K5" s="12" t="n">
        <f aca="false">IF(B5="","",WEEKNUM(B5,2))</f>
        <v>33</v>
      </c>
      <c r="L5" s="12" t="n">
        <f aca="false">IF(B5="","",MONTH(B5))</f>
        <v>8</v>
      </c>
    </row>
    <row r="6" customFormat="false" ht="15" hidden="false" customHeight="false" outlineLevel="0" collapsed="false">
      <c r="B6" s="14" t="n">
        <v>46244</v>
      </c>
      <c r="C6" s="15" t="s">
        <v>43</v>
      </c>
      <c r="D6" s="15" t="s">
        <v>52</v>
      </c>
      <c r="E6" s="16" t="n">
        <v>4</v>
      </c>
      <c r="F6" s="16" t="n">
        <v>10</v>
      </c>
      <c r="G6" s="17" t="n">
        <v>50</v>
      </c>
      <c r="H6" s="12" t="n">
        <f aca="false">IF(D6="",0,N(E6)*N(F6)*N(G6))</f>
        <v>2000</v>
      </c>
      <c r="I6" s="16" t="n">
        <v>7</v>
      </c>
      <c r="J6" s="15"/>
      <c r="K6" s="12" t="n">
        <f aca="false">IF(B6="","",WEEKNUM(B6,2))</f>
        <v>33</v>
      </c>
      <c r="L6" s="12" t="n">
        <f aca="false">IF(B6="","",MONTH(B6))</f>
        <v>8</v>
      </c>
    </row>
    <row r="7" customFormat="false" ht="15" hidden="false" customHeight="false" outlineLevel="0" collapsed="false">
      <c r="B7" s="14" t="n">
        <v>46244</v>
      </c>
      <c r="C7" s="15" t="s">
        <v>43</v>
      </c>
      <c r="D7" s="15" t="s">
        <v>48</v>
      </c>
      <c r="E7" s="16" t="n">
        <v>3</v>
      </c>
      <c r="F7" s="16" t="n">
        <v>10</v>
      </c>
      <c r="G7" s="17" t="n">
        <v>30</v>
      </c>
      <c r="H7" s="12" t="n">
        <f aca="false">IF(D7="",0,N(E7)*N(F7)*N(G7))</f>
        <v>900</v>
      </c>
      <c r="I7" s="16" t="n">
        <v>8</v>
      </c>
      <c r="J7" s="15"/>
      <c r="K7" s="12" t="n">
        <f aca="false">IF(B7="","",WEEKNUM(B7,2))</f>
        <v>33</v>
      </c>
      <c r="L7" s="12" t="n">
        <f aca="false">IF(B7="","",MONTH(B7))</f>
        <v>8</v>
      </c>
    </row>
    <row r="8" customFormat="false" ht="15" hidden="false" customHeight="false" outlineLevel="0" collapsed="false">
      <c r="B8" s="14" t="n">
        <v>46245</v>
      </c>
      <c r="C8" s="15" t="s">
        <v>45</v>
      </c>
      <c r="D8" s="15" t="s">
        <v>42</v>
      </c>
      <c r="E8" s="16" t="n">
        <v>5</v>
      </c>
      <c r="F8" s="16" t="n">
        <v>5</v>
      </c>
      <c r="G8" s="17" t="n">
        <v>90</v>
      </c>
      <c r="H8" s="12" t="n">
        <f aca="false">IF(D8="",0,N(E8)*N(F8)*N(G8))</f>
        <v>2250</v>
      </c>
      <c r="I8" s="16" t="n">
        <v>9</v>
      </c>
      <c r="J8" s="15"/>
      <c r="K8" s="12" t="n">
        <f aca="false">IF(B8="","",WEEKNUM(B8,2))</f>
        <v>33</v>
      </c>
      <c r="L8" s="12" t="n">
        <f aca="false">IF(B8="","",MONTH(B8))</f>
        <v>8</v>
      </c>
    </row>
    <row r="9" customFormat="false" ht="15" hidden="false" customHeight="false" outlineLevel="0" collapsed="false">
      <c r="B9" s="14"/>
      <c r="C9" s="15"/>
      <c r="D9" s="15"/>
      <c r="E9" s="16"/>
      <c r="F9" s="16"/>
      <c r="G9" s="17"/>
      <c r="H9" s="12" t="n">
        <f aca="false">IF(D9="",0,N(E9)*N(F9)*N(G9))</f>
        <v>0</v>
      </c>
      <c r="I9" s="16"/>
      <c r="J9" s="15"/>
      <c r="K9" s="12" t="str">
        <f aca="false">IF(B9="","",WEEKNUM(B9,2))</f>
        <v/>
      </c>
      <c r="L9" s="12" t="str">
        <f aca="false">IF(B9="","",MONTH(B9))</f>
        <v/>
      </c>
    </row>
    <row r="10" customFormat="false" ht="15" hidden="false" customHeight="false" outlineLevel="0" collapsed="false">
      <c r="B10" s="14"/>
      <c r="C10" s="15"/>
      <c r="D10" s="15"/>
      <c r="E10" s="16"/>
      <c r="F10" s="16"/>
      <c r="G10" s="17"/>
      <c r="H10" s="12" t="n">
        <f aca="false">IF(D10="",0,N(E10)*N(F10)*N(G10))</f>
        <v>0</v>
      </c>
      <c r="I10" s="16"/>
      <c r="J10" s="15"/>
      <c r="K10" s="12" t="str">
        <f aca="false">IF(B10="","",WEEKNUM(B10,2))</f>
        <v/>
      </c>
      <c r="L10" s="12" t="str">
        <f aca="false">IF(B10="","",MONTH(B10))</f>
        <v/>
      </c>
    </row>
    <row r="11" customFormat="false" ht="15" hidden="false" customHeight="false" outlineLevel="0" collapsed="false">
      <c r="B11" s="14"/>
      <c r="C11" s="15"/>
      <c r="D11" s="15"/>
      <c r="E11" s="16"/>
      <c r="F11" s="16"/>
      <c r="G11" s="17"/>
      <c r="H11" s="12" t="n">
        <f aca="false">IF(D11="",0,N(E11)*N(F11)*N(G11))</f>
        <v>0</v>
      </c>
      <c r="I11" s="16"/>
      <c r="J11" s="15"/>
      <c r="K11" s="12" t="str">
        <f aca="false">IF(B11="","",WEEKNUM(B11,2))</f>
        <v/>
      </c>
      <c r="L11" s="12" t="str">
        <f aca="false">IF(B11="","",MONTH(B11))</f>
        <v/>
      </c>
    </row>
    <row r="12" customFormat="false" ht="15" hidden="false" customHeight="false" outlineLevel="0" collapsed="false">
      <c r="B12" s="14"/>
      <c r="C12" s="15"/>
      <c r="D12" s="15"/>
      <c r="E12" s="16"/>
      <c r="F12" s="16"/>
      <c r="G12" s="17"/>
      <c r="H12" s="12" t="n">
        <f aca="false">IF(D12="",0,N(E12)*N(F12)*N(G12))</f>
        <v>0</v>
      </c>
      <c r="I12" s="16"/>
      <c r="J12" s="15"/>
      <c r="K12" s="12" t="str">
        <f aca="false">IF(B12="","",WEEKNUM(B12,2))</f>
        <v/>
      </c>
      <c r="L12" s="12" t="str">
        <f aca="false">IF(B12="","",MONTH(B12))</f>
        <v/>
      </c>
    </row>
    <row r="13" customFormat="false" ht="15" hidden="false" customHeight="false" outlineLevel="0" collapsed="false">
      <c r="B13" s="14"/>
      <c r="C13" s="15"/>
      <c r="D13" s="15"/>
      <c r="E13" s="16"/>
      <c r="F13" s="16"/>
      <c r="G13" s="17"/>
      <c r="H13" s="12" t="n">
        <f aca="false">IF(D13="",0,N(E13)*N(F13)*N(G13))</f>
        <v>0</v>
      </c>
      <c r="I13" s="16"/>
      <c r="J13" s="15"/>
      <c r="K13" s="12" t="str">
        <f aca="false">IF(B13="","",WEEKNUM(B13,2))</f>
        <v/>
      </c>
      <c r="L13" s="12" t="str">
        <f aca="false">IF(B13="","",MONTH(B13))</f>
        <v/>
      </c>
    </row>
    <row r="14" customFormat="false" ht="15" hidden="false" customHeight="false" outlineLevel="0" collapsed="false">
      <c r="B14" s="14"/>
      <c r="C14" s="15"/>
      <c r="D14" s="15"/>
      <c r="E14" s="16"/>
      <c r="F14" s="16"/>
      <c r="G14" s="17"/>
      <c r="H14" s="12" t="n">
        <f aca="false">IF(D14="",0,N(E14)*N(F14)*N(G14))</f>
        <v>0</v>
      </c>
      <c r="I14" s="16"/>
      <c r="J14" s="15"/>
      <c r="K14" s="12" t="str">
        <f aca="false">IF(B14="","",WEEKNUM(B14,2))</f>
        <v/>
      </c>
      <c r="L14" s="12" t="str">
        <f aca="false">IF(B14="","",MONTH(B14))</f>
        <v/>
      </c>
    </row>
    <row r="15" customFormat="false" ht="15" hidden="false" customHeight="false" outlineLevel="0" collapsed="false">
      <c r="B15" s="14"/>
      <c r="C15" s="15"/>
      <c r="D15" s="15"/>
      <c r="E15" s="16"/>
      <c r="F15" s="16"/>
      <c r="G15" s="17"/>
      <c r="H15" s="12" t="n">
        <f aca="false">IF(D15="",0,N(E15)*N(F15)*N(G15))</f>
        <v>0</v>
      </c>
      <c r="I15" s="16"/>
      <c r="J15" s="15"/>
      <c r="K15" s="12" t="str">
        <f aca="false">IF(B15="","",WEEKNUM(B15,2))</f>
        <v/>
      </c>
      <c r="L15" s="12" t="str">
        <f aca="false">IF(B15="","",MONTH(B15))</f>
        <v/>
      </c>
    </row>
    <row r="16" customFormat="false" ht="15" hidden="false" customHeight="false" outlineLevel="0" collapsed="false">
      <c r="B16" s="14"/>
      <c r="C16" s="15"/>
      <c r="D16" s="15"/>
      <c r="E16" s="16"/>
      <c r="F16" s="16"/>
      <c r="G16" s="17"/>
      <c r="H16" s="12" t="n">
        <f aca="false">IF(D16="",0,N(E16)*N(F16)*N(G16))</f>
        <v>0</v>
      </c>
      <c r="I16" s="16"/>
      <c r="J16" s="15"/>
      <c r="K16" s="12" t="str">
        <f aca="false">IF(B16="","",WEEKNUM(B16,2))</f>
        <v/>
      </c>
      <c r="L16" s="12" t="str">
        <f aca="false">IF(B16="","",MONTH(B16))</f>
        <v/>
      </c>
    </row>
    <row r="17" customFormat="false" ht="15" hidden="false" customHeight="false" outlineLevel="0" collapsed="false">
      <c r="B17" s="14"/>
      <c r="C17" s="15"/>
      <c r="D17" s="15"/>
      <c r="E17" s="16"/>
      <c r="F17" s="16"/>
      <c r="G17" s="17"/>
      <c r="H17" s="12" t="n">
        <f aca="false">IF(D17="",0,N(E17)*N(F17)*N(G17))</f>
        <v>0</v>
      </c>
      <c r="I17" s="16"/>
      <c r="J17" s="15"/>
      <c r="K17" s="12" t="str">
        <f aca="false">IF(B17="","",WEEKNUM(B17,2))</f>
        <v/>
      </c>
      <c r="L17" s="12" t="str">
        <f aca="false">IF(B17="","",MONTH(B17))</f>
        <v/>
      </c>
    </row>
    <row r="18" customFormat="false" ht="15" hidden="false" customHeight="false" outlineLevel="0" collapsed="false">
      <c r="B18" s="14"/>
      <c r="C18" s="15"/>
      <c r="D18" s="15"/>
      <c r="E18" s="16"/>
      <c r="F18" s="16"/>
      <c r="G18" s="17"/>
      <c r="H18" s="12" t="n">
        <f aca="false">IF(D18="",0,N(E18)*N(F18)*N(G18))</f>
        <v>0</v>
      </c>
      <c r="I18" s="16"/>
      <c r="J18" s="15"/>
      <c r="K18" s="12" t="str">
        <f aca="false">IF(B18="","",WEEKNUM(B18,2))</f>
        <v/>
      </c>
      <c r="L18" s="12" t="str">
        <f aca="false">IF(B18="","",MONTH(B18))</f>
        <v/>
      </c>
    </row>
    <row r="19" customFormat="false" ht="15" hidden="false" customHeight="false" outlineLevel="0" collapsed="false">
      <c r="B19" s="14"/>
      <c r="C19" s="15"/>
      <c r="D19" s="15"/>
      <c r="E19" s="16"/>
      <c r="F19" s="16"/>
      <c r="G19" s="17"/>
      <c r="H19" s="12" t="n">
        <f aca="false">IF(D19="",0,N(E19)*N(F19)*N(G19))</f>
        <v>0</v>
      </c>
      <c r="I19" s="16"/>
      <c r="J19" s="15"/>
      <c r="K19" s="12" t="str">
        <f aca="false">IF(B19="","",WEEKNUM(B19,2))</f>
        <v/>
      </c>
      <c r="L19" s="12" t="str">
        <f aca="false">IF(B19="","",MONTH(B19))</f>
        <v/>
      </c>
    </row>
    <row r="20" customFormat="false" ht="15" hidden="false" customHeight="false" outlineLevel="0" collapsed="false">
      <c r="B20" s="14"/>
      <c r="C20" s="15"/>
      <c r="D20" s="15"/>
      <c r="E20" s="16"/>
      <c r="F20" s="16"/>
      <c r="G20" s="17"/>
      <c r="H20" s="12" t="n">
        <f aca="false">IF(D20="",0,N(E20)*N(F20)*N(G20))</f>
        <v>0</v>
      </c>
      <c r="I20" s="16"/>
      <c r="J20" s="15"/>
      <c r="K20" s="12" t="str">
        <f aca="false">IF(B20="","",WEEKNUM(B20,2))</f>
        <v/>
      </c>
      <c r="L20" s="12" t="str">
        <f aca="false">IF(B20="","",MONTH(B20))</f>
        <v/>
      </c>
    </row>
    <row r="21" customFormat="false" ht="15" hidden="false" customHeight="false" outlineLevel="0" collapsed="false">
      <c r="B21" s="14"/>
      <c r="C21" s="15"/>
      <c r="D21" s="15"/>
      <c r="E21" s="16"/>
      <c r="F21" s="16"/>
      <c r="G21" s="17"/>
      <c r="H21" s="12" t="n">
        <f aca="false">IF(D21="",0,N(E21)*N(F21)*N(G21))</f>
        <v>0</v>
      </c>
      <c r="I21" s="16"/>
      <c r="J21" s="15"/>
      <c r="K21" s="12" t="str">
        <f aca="false">IF(B21="","",WEEKNUM(B21,2))</f>
        <v/>
      </c>
      <c r="L21" s="12" t="str">
        <f aca="false">IF(B21="","",MONTH(B21))</f>
        <v/>
      </c>
    </row>
    <row r="22" customFormat="false" ht="15" hidden="false" customHeight="false" outlineLevel="0" collapsed="false">
      <c r="B22" s="14"/>
      <c r="C22" s="15"/>
      <c r="D22" s="15"/>
      <c r="E22" s="16"/>
      <c r="F22" s="16"/>
      <c r="G22" s="17"/>
      <c r="H22" s="12" t="n">
        <f aca="false">IF(D22="",0,N(E22)*N(F22)*N(G22))</f>
        <v>0</v>
      </c>
      <c r="I22" s="16"/>
      <c r="J22" s="15"/>
      <c r="K22" s="12" t="str">
        <f aca="false">IF(B22="","",WEEKNUM(B22,2))</f>
        <v/>
      </c>
      <c r="L22" s="12" t="str">
        <f aca="false">IF(B22="","",MONTH(B22))</f>
        <v/>
      </c>
    </row>
    <row r="23" customFormat="false" ht="15" hidden="false" customHeight="false" outlineLevel="0" collapsed="false">
      <c r="B23" s="14"/>
      <c r="C23" s="15"/>
      <c r="D23" s="15"/>
      <c r="E23" s="16"/>
      <c r="F23" s="16"/>
      <c r="G23" s="17"/>
      <c r="H23" s="12" t="n">
        <f aca="false">IF(D23="",0,N(E23)*N(F23)*N(G23))</f>
        <v>0</v>
      </c>
      <c r="I23" s="16"/>
      <c r="J23" s="15"/>
      <c r="K23" s="12" t="str">
        <f aca="false">IF(B23="","",WEEKNUM(B23,2))</f>
        <v/>
      </c>
      <c r="L23" s="12" t="str">
        <f aca="false">IF(B23="","",MONTH(B23))</f>
        <v/>
      </c>
    </row>
    <row r="24" customFormat="false" ht="15" hidden="false" customHeight="false" outlineLevel="0" collapsed="false">
      <c r="B24" s="14"/>
      <c r="C24" s="15"/>
      <c r="D24" s="15"/>
      <c r="E24" s="16"/>
      <c r="F24" s="16"/>
      <c r="G24" s="17"/>
      <c r="H24" s="12" t="n">
        <f aca="false">IF(D24="",0,N(E24)*N(F24)*N(G24))</f>
        <v>0</v>
      </c>
      <c r="I24" s="16"/>
      <c r="J24" s="15"/>
      <c r="K24" s="12" t="str">
        <f aca="false">IF(B24="","",WEEKNUM(B24,2))</f>
        <v/>
      </c>
      <c r="L24" s="12" t="str">
        <f aca="false">IF(B24="","",MONTH(B24))</f>
        <v/>
      </c>
    </row>
    <row r="25" customFormat="false" ht="15" hidden="false" customHeight="false" outlineLevel="0" collapsed="false">
      <c r="B25" s="14"/>
      <c r="C25" s="15"/>
      <c r="D25" s="15"/>
      <c r="E25" s="16"/>
      <c r="F25" s="16"/>
      <c r="G25" s="17"/>
      <c r="H25" s="12" t="n">
        <f aca="false">IF(D25="",0,N(E25)*N(F25)*N(G25))</f>
        <v>0</v>
      </c>
      <c r="I25" s="16"/>
      <c r="J25" s="15"/>
      <c r="K25" s="12" t="str">
        <f aca="false">IF(B25="","",WEEKNUM(B25,2))</f>
        <v/>
      </c>
      <c r="L25" s="12" t="str">
        <f aca="false">IF(B25="","",MONTH(B25))</f>
        <v/>
      </c>
    </row>
    <row r="26" customFormat="false" ht="15" hidden="false" customHeight="false" outlineLevel="0" collapsed="false">
      <c r="B26" s="14"/>
      <c r="C26" s="15"/>
      <c r="D26" s="15"/>
      <c r="E26" s="16"/>
      <c r="F26" s="16"/>
      <c r="G26" s="17"/>
      <c r="H26" s="12" t="n">
        <f aca="false">IF(D26="",0,N(E26)*N(F26)*N(G26))</f>
        <v>0</v>
      </c>
      <c r="I26" s="16"/>
      <c r="J26" s="15"/>
      <c r="K26" s="12" t="str">
        <f aca="false">IF(B26="","",WEEKNUM(B26,2))</f>
        <v/>
      </c>
      <c r="L26" s="12" t="str">
        <f aca="false">IF(B26="","",MONTH(B26))</f>
        <v/>
      </c>
    </row>
    <row r="27" customFormat="false" ht="15" hidden="false" customHeight="false" outlineLevel="0" collapsed="false">
      <c r="B27" s="14"/>
      <c r="C27" s="15"/>
      <c r="D27" s="15"/>
      <c r="E27" s="16"/>
      <c r="F27" s="16"/>
      <c r="G27" s="17"/>
      <c r="H27" s="12" t="n">
        <f aca="false">IF(D27="",0,N(E27)*N(F27)*N(G27))</f>
        <v>0</v>
      </c>
      <c r="I27" s="16"/>
      <c r="J27" s="15"/>
      <c r="K27" s="12" t="str">
        <f aca="false">IF(B27="","",WEEKNUM(B27,2))</f>
        <v/>
      </c>
      <c r="L27" s="12" t="str">
        <f aca="false">IF(B27="","",MONTH(B27))</f>
        <v/>
      </c>
    </row>
    <row r="28" customFormat="false" ht="15" hidden="false" customHeight="false" outlineLevel="0" collapsed="false">
      <c r="B28" s="14"/>
      <c r="C28" s="15"/>
      <c r="D28" s="15"/>
      <c r="E28" s="16"/>
      <c r="F28" s="16"/>
      <c r="G28" s="17"/>
      <c r="H28" s="12" t="n">
        <f aca="false">IF(D28="",0,N(E28)*N(F28)*N(G28))</f>
        <v>0</v>
      </c>
      <c r="I28" s="16"/>
      <c r="J28" s="15"/>
      <c r="K28" s="12" t="str">
        <f aca="false">IF(B28="","",WEEKNUM(B28,2))</f>
        <v/>
      </c>
      <c r="L28" s="12" t="str">
        <f aca="false">IF(B28="","",MONTH(B28))</f>
        <v/>
      </c>
    </row>
    <row r="29" customFormat="false" ht="15" hidden="false" customHeight="false" outlineLevel="0" collapsed="false">
      <c r="B29" s="14"/>
      <c r="C29" s="15"/>
      <c r="D29" s="15"/>
      <c r="E29" s="16"/>
      <c r="F29" s="16"/>
      <c r="G29" s="17"/>
      <c r="H29" s="12" t="n">
        <f aca="false">IF(D29="",0,N(E29)*N(F29)*N(G29))</f>
        <v>0</v>
      </c>
      <c r="I29" s="16"/>
      <c r="J29" s="15"/>
      <c r="K29" s="12" t="str">
        <f aca="false">IF(B29="","",WEEKNUM(B29,2))</f>
        <v/>
      </c>
      <c r="L29" s="12" t="str">
        <f aca="false">IF(B29="","",MONTH(B29))</f>
        <v/>
      </c>
    </row>
    <row r="30" customFormat="false" ht="15" hidden="false" customHeight="false" outlineLevel="0" collapsed="false">
      <c r="B30" s="14"/>
      <c r="C30" s="15"/>
      <c r="D30" s="15"/>
      <c r="E30" s="16"/>
      <c r="F30" s="16"/>
      <c r="G30" s="17"/>
      <c r="H30" s="12" t="n">
        <f aca="false">IF(D30="",0,N(E30)*N(F30)*N(G30))</f>
        <v>0</v>
      </c>
      <c r="I30" s="16"/>
      <c r="J30" s="15"/>
      <c r="K30" s="12" t="str">
        <f aca="false">IF(B30="","",WEEKNUM(B30,2))</f>
        <v/>
      </c>
      <c r="L30" s="12" t="str">
        <f aca="false">IF(B30="","",MONTH(B30))</f>
        <v/>
      </c>
    </row>
    <row r="31" customFormat="false" ht="15" hidden="false" customHeight="false" outlineLevel="0" collapsed="false">
      <c r="B31" s="14"/>
      <c r="C31" s="15"/>
      <c r="D31" s="15"/>
      <c r="E31" s="16"/>
      <c r="F31" s="16"/>
      <c r="G31" s="17"/>
      <c r="H31" s="12" t="n">
        <f aca="false">IF(D31="",0,N(E31)*N(F31)*N(G31))</f>
        <v>0</v>
      </c>
      <c r="I31" s="16"/>
      <c r="J31" s="15"/>
      <c r="K31" s="12" t="str">
        <f aca="false">IF(B31="","",WEEKNUM(B31,2))</f>
        <v/>
      </c>
      <c r="L31" s="12" t="str">
        <f aca="false">IF(B31="","",MONTH(B31))</f>
        <v/>
      </c>
    </row>
    <row r="32" customFormat="false" ht="15" hidden="false" customHeight="false" outlineLevel="0" collapsed="false">
      <c r="B32" s="14"/>
      <c r="C32" s="15"/>
      <c r="D32" s="15"/>
      <c r="E32" s="16"/>
      <c r="F32" s="16"/>
      <c r="G32" s="17"/>
      <c r="H32" s="12" t="n">
        <f aca="false">IF(D32="",0,N(E32)*N(F32)*N(G32))</f>
        <v>0</v>
      </c>
      <c r="I32" s="16"/>
      <c r="J32" s="15"/>
      <c r="K32" s="12" t="str">
        <f aca="false">IF(B32="","",WEEKNUM(B32,2))</f>
        <v/>
      </c>
      <c r="L32" s="12" t="str">
        <f aca="false">IF(B32="","",MONTH(B32))</f>
        <v/>
      </c>
    </row>
    <row r="33" customFormat="false" ht="15" hidden="false" customHeight="false" outlineLevel="0" collapsed="false">
      <c r="B33" s="14"/>
      <c r="C33" s="15"/>
      <c r="D33" s="15"/>
      <c r="E33" s="16"/>
      <c r="F33" s="16"/>
      <c r="G33" s="17"/>
      <c r="H33" s="12" t="n">
        <f aca="false">IF(D33="",0,N(E33)*N(F33)*N(G33))</f>
        <v>0</v>
      </c>
      <c r="I33" s="16"/>
      <c r="J33" s="15"/>
      <c r="K33" s="12" t="str">
        <f aca="false">IF(B33="","",WEEKNUM(B33,2))</f>
        <v/>
      </c>
      <c r="L33" s="12" t="str">
        <f aca="false">IF(B33="","",MONTH(B33))</f>
        <v/>
      </c>
    </row>
    <row r="34" customFormat="false" ht="15" hidden="false" customHeight="false" outlineLevel="0" collapsed="false">
      <c r="B34" s="14"/>
      <c r="C34" s="15"/>
      <c r="D34" s="15"/>
      <c r="E34" s="16"/>
      <c r="F34" s="16"/>
      <c r="G34" s="17"/>
      <c r="H34" s="12" t="n">
        <f aca="false">IF(D34="",0,N(E34)*N(F34)*N(G34))</f>
        <v>0</v>
      </c>
      <c r="I34" s="16"/>
      <c r="J34" s="15"/>
      <c r="K34" s="12" t="str">
        <f aca="false">IF(B34="","",WEEKNUM(B34,2))</f>
        <v/>
      </c>
      <c r="L34" s="12" t="str">
        <f aca="false">IF(B34="","",MONTH(B34))</f>
        <v/>
      </c>
    </row>
    <row r="35" customFormat="false" ht="15" hidden="false" customHeight="false" outlineLevel="0" collapsed="false">
      <c r="B35" s="14"/>
      <c r="C35" s="15"/>
      <c r="D35" s="15"/>
      <c r="E35" s="16"/>
      <c r="F35" s="16"/>
      <c r="G35" s="17"/>
      <c r="H35" s="12" t="n">
        <f aca="false">IF(D35="",0,N(E35)*N(F35)*N(G35))</f>
        <v>0</v>
      </c>
      <c r="I35" s="16"/>
      <c r="J35" s="15"/>
      <c r="K35" s="12" t="str">
        <f aca="false">IF(B35="","",WEEKNUM(B35,2))</f>
        <v/>
      </c>
      <c r="L35" s="12" t="str">
        <f aca="false">IF(B35="","",MONTH(B35))</f>
        <v/>
      </c>
    </row>
    <row r="36" customFormat="false" ht="15" hidden="false" customHeight="false" outlineLevel="0" collapsed="false">
      <c r="B36" s="14"/>
      <c r="C36" s="15"/>
      <c r="D36" s="15"/>
      <c r="E36" s="16"/>
      <c r="F36" s="16"/>
      <c r="G36" s="17"/>
      <c r="H36" s="12" t="n">
        <f aca="false">IF(D36="",0,N(E36)*N(F36)*N(G36))</f>
        <v>0</v>
      </c>
      <c r="I36" s="16"/>
      <c r="J36" s="15"/>
      <c r="K36" s="12" t="str">
        <f aca="false">IF(B36="","",WEEKNUM(B36,2))</f>
        <v/>
      </c>
      <c r="L36" s="12" t="str">
        <f aca="false">IF(B36="","",MONTH(B36))</f>
        <v/>
      </c>
    </row>
    <row r="37" customFormat="false" ht="15" hidden="false" customHeight="false" outlineLevel="0" collapsed="false">
      <c r="B37" s="14"/>
      <c r="C37" s="15"/>
      <c r="D37" s="15"/>
      <c r="E37" s="16"/>
      <c r="F37" s="16"/>
      <c r="G37" s="17"/>
      <c r="H37" s="12" t="n">
        <f aca="false">IF(D37="",0,N(E37)*N(F37)*N(G37))</f>
        <v>0</v>
      </c>
      <c r="I37" s="16"/>
      <c r="J37" s="15"/>
      <c r="K37" s="12" t="str">
        <f aca="false">IF(B37="","",WEEKNUM(B37,2))</f>
        <v/>
      </c>
      <c r="L37" s="12" t="str">
        <f aca="false">IF(B37="","",MONTH(B37))</f>
        <v/>
      </c>
    </row>
    <row r="38" customFormat="false" ht="15" hidden="false" customHeight="false" outlineLevel="0" collapsed="false">
      <c r="B38" s="14"/>
      <c r="C38" s="15"/>
      <c r="D38" s="15"/>
      <c r="E38" s="16"/>
      <c r="F38" s="16"/>
      <c r="G38" s="17"/>
      <c r="H38" s="12" t="n">
        <f aca="false">IF(D38="",0,N(E38)*N(F38)*N(G38))</f>
        <v>0</v>
      </c>
      <c r="I38" s="16"/>
      <c r="J38" s="15"/>
      <c r="K38" s="12" t="str">
        <f aca="false">IF(B38="","",WEEKNUM(B38,2))</f>
        <v/>
      </c>
      <c r="L38" s="12" t="str">
        <f aca="false">IF(B38="","",MONTH(B38))</f>
        <v/>
      </c>
    </row>
    <row r="39" customFormat="false" ht="15" hidden="false" customHeight="false" outlineLevel="0" collapsed="false">
      <c r="B39" s="14"/>
      <c r="C39" s="15"/>
      <c r="D39" s="15"/>
      <c r="E39" s="16"/>
      <c r="F39" s="16"/>
      <c r="G39" s="17"/>
      <c r="H39" s="12" t="n">
        <f aca="false">IF(D39="",0,N(E39)*N(F39)*N(G39))</f>
        <v>0</v>
      </c>
      <c r="I39" s="16"/>
      <c r="J39" s="15"/>
      <c r="K39" s="12" t="str">
        <f aca="false">IF(B39="","",WEEKNUM(B39,2))</f>
        <v/>
      </c>
      <c r="L39" s="12" t="str">
        <f aca="false">IF(B39="","",MONTH(B39))</f>
        <v/>
      </c>
    </row>
    <row r="40" customFormat="false" ht="15" hidden="false" customHeight="false" outlineLevel="0" collapsed="false">
      <c r="B40" s="14"/>
      <c r="C40" s="15"/>
      <c r="D40" s="15"/>
      <c r="E40" s="16"/>
      <c r="F40" s="16"/>
      <c r="G40" s="17"/>
      <c r="H40" s="12" t="n">
        <f aca="false">IF(D40="",0,N(E40)*N(F40)*N(G40))</f>
        <v>0</v>
      </c>
      <c r="I40" s="16"/>
      <c r="J40" s="15"/>
      <c r="K40" s="12" t="str">
        <f aca="false">IF(B40="","",WEEKNUM(B40,2))</f>
        <v/>
      </c>
      <c r="L40" s="12" t="str">
        <f aca="false">IF(B40="","",MONTH(B40))</f>
        <v/>
      </c>
    </row>
    <row r="41" customFormat="false" ht="15" hidden="false" customHeight="false" outlineLevel="0" collapsed="false">
      <c r="B41" s="14"/>
      <c r="C41" s="15"/>
      <c r="D41" s="15"/>
      <c r="E41" s="16"/>
      <c r="F41" s="16"/>
      <c r="G41" s="17"/>
      <c r="H41" s="12" t="n">
        <f aca="false">IF(D41="",0,N(E41)*N(F41)*N(G41))</f>
        <v>0</v>
      </c>
      <c r="I41" s="16"/>
      <c r="J41" s="15"/>
      <c r="K41" s="12" t="str">
        <f aca="false">IF(B41="","",WEEKNUM(B41,2))</f>
        <v/>
      </c>
      <c r="L41" s="12" t="str">
        <f aca="false">IF(B41="","",MONTH(B41))</f>
        <v/>
      </c>
    </row>
    <row r="42" customFormat="false" ht="15" hidden="false" customHeight="false" outlineLevel="0" collapsed="false">
      <c r="B42" s="14"/>
      <c r="C42" s="15"/>
      <c r="D42" s="15"/>
      <c r="E42" s="16"/>
      <c r="F42" s="16"/>
      <c r="G42" s="17"/>
      <c r="H42" s="12" t="n">
        <f aca="false">IF(D42="",0,N(E42)*N(F42)*N(G42))</f>
        <v>0</v>
      </c>
      <c r="I42" s="16"/>
      <c r="J42" s="15"/>
      <c r="K42" s="12" t="str">
        <f aca="false">IF(B42="","",WEEKNUM(B42,2))</f>
        <v/>
      </c>
      <c r="L42" s="12" t="str">
        <f aca="false">IF(B42="","",MONTH(B42))</f>
        <v/>
      </c>
    </row>
    <row r="43" customFormat="false" ht="15" hidden="false" customHeight="false" outlineLevel="0" collapsed="false">
      <c r="B43" s="14"/>
      <c r="C43" s="15"/>
      <c r="D43" s="15"/>
      <c r="E43" s="16"/>
      <c r="F43" s="16"/>
      <c r="G43" s="17"/>
      <c r="H43" s="12" t="n">
        <f aca="false">IF(D43="",0,N(E43)*N(F43)*N(G43))</f>
        <v>0</v>
      </c>
      <c r="I43" s="16"/>
      <c r="J43" s="15"/>
      <c r="K43" s="12" t="str">
        <f aca="false">IF(B43="","",WEEKNUM(B43,2))</f>
        <v/>
      </c>
      <c r="L43" s="12" t="str">
        <f aca="false">IF(B43="","",MONTH(B43))</f>
        <v/>
      </c>
    </row>
    <row r="44" customFormat="false" ht="15" hidden="false" customHeight="false" outlineLevel="0" collapsed="false">
      <c r="B44" s="14"/>
      <c r="C44" s="15"/>
      <c r="D44" s="15"/>
      <c r="E44" s="16"/>
      <c r="F44" s="16"/>
      <c r="G44" s="17"/>
      <c r="H44" s="12" t="n">
        <f aca="false">IF(D44="",0,N(E44)*N(F44)*N(G44))</f>
        <v>0</v>
      </c>
      <c r="I44" s="16"/>
      <c r="J44" s="15"/>
      <c r="K44" s="12" t="str">
        <f aca="false">IF(B44="","",WEEKNUM(B44,2))</f>
        <v/>
      </c>
      <c r="L44" s="12" t="str">
        <f aca="false">IF(B44="","",MONTH(B44))</f>
        <v/>
      </c>
    </row>
    <row r="45" customFormat="false" ht="15" hidden="false" customHeight="false" outlineLevel="0" collapsed="false">
      <c r="B45" s="14"/>
      <c r="C45" s="15"/>
      <c r="D45" s="15"/>
      <c r="E45" s="16"/>
      <c r="F45" s="16"/>
      <c r="G45" s="17"/>
      <c r="H45" s="12" t="n">
        <f aca="false">IF(D45="",0,N(E45)*N(F45)*N(G45))</f>
        <v>0</v>
      </c>
      <c r="I45" s="16"/>
      <c r="J45" s="15"/>
      <c r="K45" s="12" t="str">
        <f aca="false">IF(B45="","",WEEKNUM(B45,2))</f>
        <v/>
      </c>
      <c r="L45" s="12" t="str">
        <f aca="false">IF(B45="","",MONTH(B45))</f>
        <v/>
      </c>
    </row>
    <row r="46" customFormat="false" ht="15" hidden="false" customHeight="false" outlineLevel="0" collapsed="false">
      <c r="B46" s="14"/>
      <c r="C46" s="15"/>
      <c r="D46" s="15"/>
      <c r="E46" s="16"/>
      <c r="F46" s="16"/>
      <c r="G46" s="17"/>
      <c r="H46" s="12" t="n">
        <f aca="false">IF(D46="",0,N(E46)*N(F46)*N(G46))</f>
        <v>0</v>
      </c>
      <c r="I46" s="16"/>
      <c r="J46" s="15"/>
      <c r="K46" s="12" t="str">
        <f aca="false">IF(B46="","",WEEKNUM(B46,2))</f>
        <v/>
      </c>
      <c r="L46" s="12" t="str">
        <f aca="false">IF(B46="","",MONTH(B46))</f>
        <v/>
      </c>
    </row>
    <row r="47" customFormat="false" ht="15" hidden="false" customHeight="false" outlineLevel="0" collapsed="false">
      <c r="B47" s="14"/>
      <c r="C47" s="15"/>
      <c r="D47" s="15"/>
      <c r="E47" s="16"/>
      <c r="F47" s="16"/>
      <c r="G47" s="17"/>
      <c r="H47" s="12" t="n">
        <f aca="false">IF(D47="",0,N(E47)*N(F47)*N(G47))</f>
        <v>0</v>
      </c>
      <c r="I47" s="16"/>
      <c r="J47" s="15"/>
      <c r="K47" s="12" t="str">
        <f aca="false">IF(B47="","",WEEKNUM(B47,2))</f>
        <v/>
      </c>
      <c r="L47" s="12" t="str">
        <f aca="false">IF(B47="","",MONTH(B47))</f>
        <v/>
      </c>
    </row>
    <row r="48" customFormat="false" ht="15" hidden="false" customHeight="false" outlineLevel="0" collapsed="false">
      <c r="B48" s="14"/>
      <c r="C48" s="15"/>
      <c r="D48" s="15"/>
      <c r="E48" s="16"/>
      <c r="F48" s="16"/>
      <c r="G48" s="17"/>
      <c r="H48" s="12" t="n">
        <f aca="false">IF(D48="",0,N(E48)*N(F48)*N(G48))</f>
        <v>0</v>
      </c>
      <c r="I48" s="16"/>
      <c r="J48" s="15"/>
      <c r="K48" s="12" t="str">
        <f aca="false">IF(B48="","",WEEKNUM(B48,2))</f>
        <v/>
      </c>
      <c r="L48" s="12" t="str">
        <f aca="false">IF(B48="","",MONTH(B48))</f>
        <v/>
      </c>
    </row>
    <row r="49" customFormat="false" ht="15" hidden="false" customHeight="false" outlineLevel="0" collapsed="false">
      <c r="B49" s="14"/>
      <c r="C49" s="15"/>
      <c r="D49" s="15"/>
      <c r="E49" s="16"/>
      <c r="F49" s="16"/>
      <c r="G49" s="17"/>
      <c r="H49" s="12" t="n">
        <f aca="false">IF(D49="",0,N(E49)*N(F49)*N(G49))</f>
        <v>0</v>
      </c>
      <c r="I49" s="16"/>
      <c r="J49" s="15"/>
      <c r="K49" s="12" t="str">
        <f aca="false">IF(B49="","",WEEKNUM(B49,2))</f>
        <v/>
      </c>
      <c r="L49" s="12" t="str">
        <f aca="false">IF(B49="","",MONTH(B49))</f>
        <v/>
      </c>
    </row>
    <row r="50" customFormat="false" ht="15" hidden="false" customHeight="false" outlineLevel="0" collapsed="false">
      <c r="B50" s="14"/>
      <c r="C50" s="15"/>
      <c r="D50" s="15"/>
      <c r="E50" s="16"/>
      <c r="F50" s="16"/>
      <c r="G50" s="17"/>
      <c r="H50" s="12" t="n">
        <f aca="false">IF(D50="",0,N(E50)*N(F50)*N(G50))</f>
        <v>0</v>
      </c>
      <c r="I50" s="16"/>
      <c r="J50" s="15"/>
      <c r="K50" s="12" t="str">
        <f aca="false">IF(B50="","",WEEKNUM(B50,2))</f>
        <v/>
      </c>
      <c r="L50" s="12" t="str">
        <f aca="false">IF(B50="","",MONTH(B50))</f>
        <v/>
      </c>
    </row>
    <row r="51" customFormat="false" ht="15" hidden="false" customHeight="false" outlineLevel="0" collapsed="false">
      <c r="B51" s="14"/>
      <c r="C51" s="15"/>
      <c r="D51" s="15"/>
      <c r="E51" s="16"/>
      <c r="F51" s="16"/>
      <c r="G51" s="17"/>
      <c r="H51" s="12" t="n">
        <f aca="false">IF(D51="",0,N(E51)*N(F51)*N(G51))</f>
        <v>0</v>
      </c>
      <c r="I51" s="16"/>
      <c r="J51" s="15"/>
      <c r="K51" s="12" t="str">
        <f aca="false">IF(B51="","",WEEKNUM(B51,2))</f>
        <v/>
      </c>
      <c r="L51" s="12" t="str">
        <f aca="false">IF(B51="","",MONTH(B51))</f>
        <v/>
      </c>
    </row>
    <row r="52" customFormat="false" ht="15" hidden="false" customHeight="false" outlineLevel="0" collapsed="false">
      <c r="B52" s="14"/>
      <c r="C52" s="15"/>
      <c r="D52" s="15"/>
      <c r="E52" s="16"/>
      <c r="F52" s="16"/>
      <c r="G52" s="17"/>
      <c r="H52" s="12" t="n">
        <f aca="false">IF(D52="",0,N(E52)*N(F52)*N(G52))</f>
        <v>0</v>
      </c>
      <c r="I52" s="16"/>
      <c r="J52" s="15"/>
      <c r="K52" s="12" t="str">
        <f aca="false">IF(B52="","",WEEKNUM(B52,2))</f>
        <v/>
      </c>
      <c r="L52" s="12" t="str">
        <f aca="false">IF(B52="","",MONTH(B52))</f>
        <v/>
      </c>
    </row>
    <row r="53" customFormat="false" ht="15" hidden="false" customHeight="false" outlineLevel="0" collapsed="false">
      <c r="B53" s="14"/>
      <c r="C53" s="15"/>
      <c r="D53" s="15"/>
      <c r="E53" s="16"/>
      <c r="F53" s="16"/>
      <c r="G53" s="17"/>
      <c r="H53" s="12" t="n">
        <f aca="false">IF(D53="",0,N(E53)*N(F53)*N(G53))</f>
        <v>0</v>
      </c>
      <c r="I53" s="16"/>
      <c r="J53" s="15"/>
      <c r="K53" s="12" t="str">
        <f aca="false">IF(B53="","",WEEKNUM(B53,2))</f>
        <v/>
      </c>
      <c r="L53" s="12" t="str">
        <f aca="false">IF(B53="","",MONTH(B53))</f>
        <v/>
      </c>
    </row>
    <row r="54" customFormat="false" ht="15" hidden="false" customHeight="false" outlineLevel="0" collapsed="false">
      <c r="B54" s="14"/>
      <c r="C54" s="15"/>
      <c r="D54" s="15"/>
      <c r="E54" s="16"/>
      <c r="F54" s="16"/>
      <c r="G54" s="17"/>
      <c r="H54" s="12" t="n">
        <f aca="false">IF(D54="",0,N(E54)*N(F54)*N(G54))</f>
        <v>0</v>
      </c>
      <c r="I54" s="16"/>
      <c r="J54" s="15"/>
      <c r="K54" s="12" t="str">
        <f aca="false">IF(B54="","",WEEKNUM(B54,2))</f>
        <v/>
      </c>
      <c r="L54" s="12" t="str">
        <f aca="false">IF(B54="","",MONTH(B54))</f>
        <v/>
      </c>
    </row>
    <row r="55" customFormat="false" ht="15" hidden="false" customHeight="false" outlineLevel="0" collapsed="false">
      <c r="B55" s="14"/>
      <c r="C55" s="15"/>
      <c r="D55" s="15"/>
      <c r="E55" s="16"/>
      <c r="F55" s="16"/>
      <c r="G55" s="17"/>
      <c r="H55" s="12" t="n">
        <f aca="false">IF(D55="",0,N(E55)*N(F55)*N(G55))</f>
        <v>0</v>
      </c>
      <c r="I55" s="16"/>
      <c r="J55" s="15"/>
      <c r="K55" s="12" t="str">
        <f aca="false">IF(B55="","",WEEKNUM(B55,2))</f>
        <v/>
      </c>
      <c r="L55" s="12" t="str">
        <f aca="false">IF(B55="","",MONTH(B55))</f>
        <v/>
      </c>
    </row>
    <row r="56" customFormat="false" ht="15" hidden="false" customHeight="false" outlineLevel="0" collapsed="false">
      <c r="B56" s="14"/>
      <c r="C56" s="15"/>
      <c r="D56" s="15"/>
      <c r="E56" s="16"/>
      <c r="F56" s="16"/>
      <c r="G56" s="17"/>
      <c r="H56" s="12" t="n">
        <f aca="false">IF(D56="",0,N(E56)*N(F56)*N(G56))</f>
        <v>0</v>
      </c>
      <c r="I56" s="16"/>
      <c r="J56" s="15"/>
      <c r="K56" s="12" t="str">
        <f aca="false">IF(B56="","",WEEKNUM(B56,2))</f>
        <v/>
      </c>
      <c r="L56" s="12" t="str">
        <f aca="false">IF(B56="","",MONTH(B56))</f>
        <v/>
      </c>
    </row>
    <row r="57" customFormat="false" ht="15" hidden="false" customHeight="false" outlineLevel="0" collapsed="false">
      <c r="B57" s="14"/>
      <c r="C57" s="15"/>
      <c r="D57" s="15"/>
      <c r="E57" s="16"/>
      <c r="F57" s="16"/>
      <c r="G57" s="17"/>
      <c r="H57" s="12" t="n">
        <f aca="false">IF(D57="",0,N(E57)*N(F57)*N(G57))</f>
        <v>0</v>
      </c>
      <c r="I57" s="16"/>
      <c r="J57" s="15"/>
      <c r="K57" s="12" t="str">
        <f aca="false">IF(B57="","",WEEKNUM(B57,2))</f>
        <v/>
      </c>
      <c r="L57" s="12" t="str">
        <f aca="false">IF(B57="","",MONTH(B57))</f>
        <v/>
      </c>
    </row>
    <row r="58" customFormat="false" ht="15" hidden="false" customHeight="false" outlineLevel="0" collapsed="false">
      <c r="B58" s="14"/>
      <c r="C58" s="15"/>
      <c r="D58" s="15"/>
      <c r="E58" s="16"/>
      <c r="F58" s="16"/>
      <c r="G58" s="17"/>
      <c r="H58" s="12" t="n">
        <f aca="false">IF(D58="",0,N(E58)*N(F58)*N(G58))</f>
        <v>0</v>
      </c>
      <c r="I58" s="16"/>
      <c r="J58" s="15"/>
      <c r="K58" s="12" t="str">
        <f aca="false">IF(B58="","",WEEKNUM(B58,2))</f>
        <v/>
      </c>
      <c r="L58" s="12" t="str">
        <f aca="false">IF(B58="","",MONTH(B58))</f>
        <v/>
      </c>
    </row>
    <row r="59" customFormat="false" ht="15" hidden="false" customHeight="false" outlineLevel="0" collapsed="false">
      <c r="B59" s="14"/>
      <c r="C59" s="15"/>
      <c r="D59" s="15"/>
      <c r="E59" s="16"/>
      <c r="F59" s="16"/>
      <c r="G59" s="17"/>
      <c r="H59" s="12" t="n">
        <f aca="false">IF(D59="",0,N(E59)*N(F59)*N(G59))</f>
        <v>0</v>
      </c>
      <c r="I59" s="16"/>
      <c r="J59" s="15"/>
      <c r="K59" s="12" t="str">
        <f aca="false">IF(B59="","",WEEKNUM(B59,2))</f>
        <v/>
      </c>
      <c r="L59" s="12" t="str">
        <f aca="false">IF(B59="","",MONTH(B59))</f>
        <v/>
      </c>
    </row>
    <row r="60" customFormat="false" ht="15" hidden="false" customHeight="false" outlineLevel="0" collapsed="false">
      <c r="B60" s="14"/>
      <c r="C60" s="15"/>
      <c r="D60" s="15"/>
      <c r="E60" s="16"/>
      <c r="F60" s="16"/>
      <c r="G60" s="17"/>
      <c r="H60" s="12" t="n">
        <f aca="false">IF(D60="",0,N(E60)*N(F60)*N(G60))</f>
        <v>0</v>
      </c>
      <c r="I60" s="16"/>
      <c r="J60" s="15"/>
      <c r="K60" s="12" t="str">
        <f aca="false">IF(B60="","",WEEKNUM(B60,2))</f>
        <v/>
      </c>
      <c r="L60" s="12" t="str">
        <f aca="false">IF(B60="","",MONTH(B60))</f>
        <v/>
      </c>
    </row>
    <row r="61" customFormat="false" ht="15" hidden="false" customHeight="false" outlineLevel="0" collapsed="false">
      <c r="B61" s="14"/>
      <c r="C61" s="15"/>
      <c r="D61" s="15"/>
      <c r="E61" s="16"/>
      <c r="F61" s="16"/>
      <c r="G61" s="17"/>
      <c r="H61" s="12" t="n">
        <f aca="false">IF(D61="",0,N(E61)*N(F61)*N(G61))</f>
        <v>0</v>
      </c>
      <c r="I61" s="16"/>
      <c r="J61" s="15"/>
      <c r="K61" s="12" t="str">
        <f aca="false">IF(B61="","",WEEKNUM(B61,2))</f>
        <v/>
      </c>
      <c r="L61" s="12" t="str">
        <f aca="false">IF(B61="","",MONTH(B61))</f>
        <v/>
      </c>
    </row>
    <row r="62" customFormat="false" ht="15" hidden="false" customHeight="false" outlineLevel="0" collapsed="false">
      <c r="B62" s="14"/>
      <c r="C62" s="15"/>
      <c r="D62" s="15"/>
      <c r="E62" s="16"/>
      <c r="F62" s="16"/>
      <c r="G62" s="17"/>
      <c r="H62" s="12" t="n">
        <f aca="false">IF(D62="",0,N(E62)*N(F62)*N(G62))</f>
        <v>0</v>
      </c>
      <c r="I62" s="16"/>
      <c r="J62" s="15"/>
      <c r="K62" s="12" t="str">
        <f aca="false">IF(B62="","",WEEKNUM(B62,2))</f>
        <v/>
      </c>
      <c r="L62" s="12" t="str">
        <f aca="false">IF(B62="","",MONTH(B62))</f>
        <v/>
      </c>
    </row>
    <row r="63" customFormat="false" ht="15" hidden="false" customHeight="false" outlineLevel="0" collapsed="false">
      <c r="B63" s="14"/>
      <c r="C63" s="15"/>
      <c r="D63" s="15"/>
      <c r="E63" s="16"/>
      <c r="F63" s="16"/>
      <c r="G63" s="17"/>
      <c r="H63" s="12" t="n">
        <f aca="false">IF(D63="",0,N(E63)*N(F63)*N(G63))</f>
        <v>0</v>
      </c>
      <c r="I63" s="16"/>
      <c r="J63" s="15"/>
      <c r="K63" s="12" t="str">
        <f aca="false">IF(B63="","",WEEKNUM(B63,2))</f>
        <v/>
      </c>
      <c r="L63" s="12" t="str">
        <f aca="false">IF(B63="","",MONTH(B63))</f>
        <v/>
      </c>
    </row>
    <row r="64" customFormat="false" ht="15" hidden="false" customHeight="false" outlineLevel="0" collapsed="false">
      <c r="B64" s="14"/>
      <c r="C64" s="15"/>
      <c r="D64" s="15"/>
      <c r="E64" s="16"/>
      <c r="F64" s="16"/>
      <c r="G64" s="17"/>
      <c r="H64" s="12" t="n">
        <f aca="false">IF(D64="",0,N(E64)*N(F64)*N(G64))</f>
        <v>0</v>
      </c>
      <c r="I64" s="16"/>
      <c r="J64" s="15"/>
      <c r="K64" s="12" t="str">
        <f aca="false">IF(B64="","",WEEKNUM(B64,2))</f>
        <v/>
      </c>
      <c r="L64" s="12" t="str">
        <f aca="false">IF(B64="","",MONTH(B64))</f>
        <v/>
      </c>
    </row>
    <row r="65" customFormat="false" ht="15" hidden="false" customHeight="false" outlineLevel="0" collapsed="false">
      <c r="B65" s="14"/>
      <c r="C65" s="15"/>
      <c r="D65" s="15"/>
      <c r="E65" s="16"/>
      <c r="F65" s="16"/>
      <c r="G65" s="17"/>
      <c r="H65" s="12" t="n">
        <f aca="false">IF(D65="",0,N(E65)*N(F65)*N(G65))</f>
        <v>0</v>
      </c>
      <c r="I65" s="16"/>
      <c r="J65" s="15"/>
      <c r="K65" s="12" t="str">
        <f aca="false">IF(B65="","",WEEKNUM(B65,2))</f>
        <v/>
      </c>
      <c r="L65" s="12" t="str">
        <f aca="false">IF(B65="","",MONTH(B65))</f>
        <v/>
      </c>
    </row>
    <row r="66" customFormat="false" ht="15" hidden="false" customHeight="false" outlineLevel="0" collapsed="false">
      <c r="B66" s="14"/>
      <c r="C66" s="15"/>
      <c r="D66" s="15"/>
      <c r="E66" s="16"/>
      <c r="F66" s="16"/>
      <c r="G66" s="17"/>
      <c r="H66" s="12" t="n">
        <f aca="false">IF(D66="",0,N(E66)*N(F66)*N(G66))</f>
        <v>0</v>
      </c>
      <c r="I66" s="16"/>
      <c r="J66" s="15"/>
      <c r="K66" s="12" t="str">
        <f aca="false">IF(B66="","",WEEKNUM(B66,2))</f>
        <v/>
      </c>
      <c r="L66" s="12" t="str">
        <f aca="false">IF(B66="","",MONTH(B66))</f>
        <v/>
      </c>
    </row>
    <row r="67" customFormat="false" ht="15" hidden="false" customHeight="false" outlineLevel="0" collapsed="false">
      <c r="B67" s="14"/>
      <c r="C67" s="15"/>
      <c r="D67" s="15"/>
      <c r="E67" s="16"/>
      <c r="F67" s="16"/>
      <c r="G67" s="17"/>
      <c r="H67" s="12" t="n">
        <f aca="false">IF(D67="",0,N(E67)*N(F67)*N(G67))</f>
        <v>0</v>
      </c>
      <c r="I67" s="16"/>
      <c r="J67" s="15"/>
      <c r="K67" s="12" t="str">
        <f aca="false">IF(B67="","",WEEKNUM(B67,2))</f>
        <v/>
      </c>
      <c r="L67" s="12" t="str">
        <f aca="false">IF(B67="","",MONTH(B67))</f>
        <v/>
      </c>
    </row>
    <row r="68" customFormat="false" ht="15" hidden="false" customHeight="false" outlineLevel="0" collapsed="false">
      <c r="B68" s="14"/>
      <c r="C68" s="15"/>
      <c r="D68" s="15"/>
      <c r="E68" s="16"/>
      <c r="F68" s="16"/>
      <c r="G68" s="17"/>
      <c r="H68" s="12" t="n">
        <f aca="false">IF(D68="",0,N(E68)*N(F68)*N(G68))</f>
        <v>0</v>
      </c>
      <c r="I68" s="16"/>
      <c r="J68" s="15"/>
      <c r="K68" s="12" t="str">
        <f aca="false">IF(B68="","",WEEKNUM(B68,2))</f>
        <v/>
      </c>
      <c r="L68" s="12" t="str">
        <f aca="false">IF(B68="","",MONTH(B68))</f>
        <v/>
      </c>
    </row>
    <row r="69" customFormat="false" ht="15" hidden="false" customHeight="false" outlineLevel="0" collapsed="false">
      <c r="B69" s="14"/>
      <c r="C69" s="15"/>
      <c r="D69" s="15"/>
      <c r="E69" s="16"/>
      <c r="F69" s="16"/>
      <c r="G69" s="17"/>
      <c r="H69" s="12" t="n">
        <f aca="false">IF(D69="",0,N(E69)*N(F69)*N(G69))</f>
        <v>0</v>
      </c>
      <c r="I69" s="16"/>
      <c r="J69" s="15"/>
      <c r="K69" s="12" t="str">
        <f aca="false">IF(B69="","",WEEKNUM(B69,2))</f>
        <v/>
      </c>
      <c r="L69" s="12" t="str">
        <f aca="false">IF(B69="","",MONTH(B69))</f>
        <v/>
      </c>
    </row>
    <row r="70" customFormat="false" ht="15" hidden="false" customHeight="false" outlineLevel="0" collapsed="false">
      <c r="B70" s="14"/>
      <c r="C70" s="15"/>
      <c r="D70" s="15"/>
      <c r="E70" s="16"/>
      <c r="F70" s="16"/>
      <c r="G70" s="17"/>
      <c r="H70" s="12" t="n">
        <f aca="false">IF(D70="",0,N(E70)*N(F70)*N(G70))</f>
        <v>0</v>
      </c>
      <c r="I70" s="16"/>
      <c r="J70" s="15"/>
      <c r="K70" s="12" t="str">
        <f aca="false">IF(B70="","",WEEKNUM(B70,2))</f>
        <v/>
      </c>
      <c r="L70" s="12" t="str">
        <f aca="false">IF(B70="","",MONTH(B70))</f>
        <v/>
      </c>
    </row>
    <row r="71" customFormat="false" ht="15" hidden="false" customHeight="false" outlineLevel="0" collapsed="false">
      <c r="B71" s="14"/>
      <c r="C71" s="15"/>
      <c r="D71" s="15"/>
      <c r="E71" s="16"/>
      <c r="F71" s="16"/>
      <c r="G71" s="17"/>
      <c r="H71" s="12" t="n">
        <f aca="false">IF(D71="",0,N(E71)*N(F71)*N(G71))</f>
        <v>0</v>
      </c>
      <c r="I71" s="16"/>
      <c r="J71" s="15"/>
      <c r="K71" s="12" t="str">
        <f aca="false">IF(B71="","",WEEKNUM(B71,2))</f>
        <v/>
      </c>
      <c r="L71" s="12" t="str">
        <f aca="false">IF(B71="","",MONTH(B71))</f>
        <v/>
      </c>
    </row>
    <row r="72" customFormat="false" ht="15" hidden="false" customHeight="false" outlineLevel="0" collapsed="false">
      <c r="B72" s="14"/>
      <c r="C72" s="15"/>
      <c r="D72" s="15"/>
      <c r="E72" s="16"/>
      <c r="F72" s="16"/>
      <c r="G72" s="17"/>
      <c r="H72" s="12" t="n">
        <f aca="false">IF(D72="",0,N(E72)*N(F72)*N(G72))</f>
        <v>0</v>
      </c>
      <c r="I72" s="16"/>
      <c r="J72" s="15"/>
      <c r="K72" s="12" t="str">
        <f aca="false">IF(B72="","",WEEKNUM(B72,2))</f>
        <v/>
      </c>
      <c r="L72" s="12" t="str">
        <f aca="false">IF(B72="","",MONTH(B72))</f>
        <v/>
      </c>
    </row>
    <row r="73" customFormat="false" ht="15" hidden="false" customHeight="false" outlineLevel="0" collapsed="false">
      <c r="B73" s="14"/>
      <c r="C73" s="15"/>
      <c r="D73" s="15"/>
      <c r="E73" s="16"/>
      <c r="F73" s="16"/>
      <c r="G73" s="17"/>
      <c r="H73" s="12" t="n">
        <f aca="false">IF(D73="",0,N(E73)*N(F73)*N(G73))</f>
        <v>0</v>
      </c>
      <c r="I73" s="16"/>
      <c r="J73" s="15"/>
      <c r="K73" s="12" t="str">
        <f aca="false">IF(B73="","",WEEKNUM(B73,2))</f>
        <v/>
      </c>
      <c r="L73" s="12" t="str">
        <f aca="false">IF(B73="","",MONTH(B73))</f>
        <v/>
      </c>
    </row>
    <row r="74" customFormat="false" ht="15" hidden="false" customHeight="false" outlineLevel="0" collapsed="false">
      <c r="B74" s="14"/>
      <c r="C74" s="15"/>
      <c r="D74" s="15"/>
      <c r="E74" s="16"/>
      <c r="F74" s="16"/>
      <c r="G74" s="17"/>
      <c r="H74" s="12" t="n">
        <f aca="false">IF(D74="",0,N(E74)*N(F74)*N(G74))</f>
        <v>0</v>
      </c>
      <c r="I74" s="16"/>
      <c r="J74" s="15"/>
      <c r="K74" s="12" t="str">
        <f aca="false">IF(B74="","",WEEKNUM(B74,2))</f>
        <v/>
      </c>
      <c r="L74" s="12" t="str">
        <f aca="false">IF(B74="","",MONTH(B74))</f>
        <v/>
      </c>
    </row>
    <row r="75" customFormat="false" ht="15" hidden="false" customHeight="false" outlineLevel="0" collapsed="false">
      <c r="B75" s="14"/>
      <c r="C75" s="15"/>
      <c r="D75" s="15"/>
      <c r="E75" s="16"/>
      <c r="F75" s="16"/>
      <c r="G75" s="17"/>
      <c r="H75" s="12" t="n">
        <f aca="false">IF(D75="",0,N(E75)*N(F75)*N(G75))</f>
        <v>0</v>
      </c>
      <c r="I75" s="16"/>
      <c r="J75" s="15"/>
      <c r="K75" s="12" t="str">
        <f aca="false">IF(B75="","",WEEKNUM(B75,2))</f>
        <v/>
      </c>
      <c r="L75" s="12" t="str">
        <f aca="false">IF(B75="","",MONTH(B75))</f>
        <v/>
      </c>
    </row>
    <row r="76" customFormat="false" ht="15" hidden="false" customHeight="false" outlineLevel="0" collapsed="false">
      <c r="B76" s="14"/>
      <c r="C76" s="15"/>
      <c r="D76" s="15"/>
      <c r="E76" s="16"/>
      <c r="F76" s="16"/>
      <c r="G76" s="17"/>
      <c r="H76" s="12" t="n">
        <f aca="false">IF(D76="",0,N(E76)*N(F76)*N(G76))</f>
        <v>0</v>
      </c>
      <c r="I76" s="16"/>
      <c r="J76" s="15"/>
      <c r="K76" s="12" t="str">
        <f aca="false">IF(B76="","",WEEKNUM(B76,2))</f>
        <v/>
      </c>
      <c r="L76" s="12" t="str">
        <f aca="false">IF(B76="","",MONTH(B76))</f>
        <v/>
      </c>
    </row>
    <row r="77" customFormat="false" ht="15" hidden="false" customHeight="false" outlineLevel="0" collapsed="false">
      <c r="B77" s="14"/>
      <c r="C77" s="15"/>
      <c r="D77" s="15"/>
      <c r="E77" s="16"/>
      <c r="F77" s="16"/>
      <c r="G77" s="17"/>
      <c r="H77" s="12" t="n">
        <f aca="false">IF(D77="",0,N(E77)*N(F77)*N(G77))</f>
        <v>0</v>
      </c>
      <c r="I77" s="16"/>
      <c r="J77" s="15"/>
      <c r="K77" s="12" t="str">
        <f aca="false">IF(B77="","",WEEKNUM(B77,2))</f>
        <v/>
      </c>
      <c r="L77" s="12" t="str">
        <f aca="false">IF(B77="","",MONTH(B77))</f>
        <v/>
      </c>
    </row>
    <row r="78" customFormat="false" ht="15" hidden="false" customHeight="false" outlineLevel="0" collapsed="false">
      <c r="B78" s="14"/>
      <c r="C78" s="15"/>
      <c r="D78" s="15"/>
      <c r="E78" s="16"/>
      <c r="F78" s="16"/>
      <c r="G78" s="17"/>
      <c r="H78" s="12" t="n">
        <f aca="false">IF(D78="",0,N(E78)*N(F78)*N(G78))</f>
        <v>0</v>
      </c>
      <c r="I78" s="16"/>
      <c r="J78" s="15"/>
      <c r="K78" s="12" t="str">
        <f aca="false">IF(B78="","",WEEKNUM(B78,2))</f>
        <v/>
      </c>
      <c r="L78" s="12" t="str">
        <f aca="false">IF(B78="","",MONTH(B78))</f>
        <v/>
      </c>
    </row>
    <row r="79" customFormat="false" ht="15" hidden="false" customHeight="false" outlineLevel="0" collapsed="false">
      <c r="B79" s="14"/>
      <c r="C79" s="15"/>
      <c r="D79" s="15"/>
      <c r="E79" s="16"/>
      <c r="F79" s="16"/>
      <c r="G79" s="17"/>
      <c r="H79" s="12" t="n">
        <f aca="false">IF(D79="",0,N(E79)*N(F79)*N(G79))</f>
        <v>0</v>
      </c>
      <c r="I79" s="16"/>
      <c r="J79" s="15"/>
      <c r="K79" s="12" t="str">
        <f aca="false">IF(B79="","",WEEKNUM(B79,2))</f>
        <v/>
      </c>
      <c r="L79" s="12" t="str">
        <f aca="false">IF(B79="","",MONTH(B79))</f>
        <v/>
      </c>
    </row>
    <row r="80" customFormat="false" ht="15" hidden="false" customHeight="false" outlineLevel="0" collapsed="false">
      <c r="B80" s="14"/>
      <c r="C80" s="15"/>
      <c r="D80" s="15"/>
      <c r="E80" s="16"/>
      <c r="F80" s="16"/>
      <c r="G80" s="17"/>
      <c r="H80" s="12" t="n">
        <f aca="false">IF(D80="",0,N(E80)*N(F80)*N(G80))</f>
        <v>0</v>
      </c>
      <c r="I80" s="16"/>
      <c r="J80" s="15"/>
      <c r="K80" s="12" t="str">
        <f aca="false">IF(B80="","",WEEKNUM(B80,2))</f>
        <v/>
      </c>
      <c r="L80" s="12" t="str">
        <f aca="false">IF(B80="","",MONTH(B80))</f>
        <v/>
      </c>
    </row>
    <row r="81" customFormat="false" ht="15" hidden="false" customHeight="false" outlineLevel="0" collapsed="false">
      <c r="B81" s="14"/>
      <c r="C81" s="15"/>
      <c r="D81" s="15"/>
      <c r="E81" s="16"/>
      <c r="F81" s="16"/>
      <c r="G81" s="17"/>
      <c r="H81" s="12" t="n">
        <f aca="false">IF(D81="",0,N(E81)*N(F81)*N(G81))</f>
        <v>0</v>
      </c>
      <c r="I81" s="16"/>
      <c r="J81" s="15"/>
      <c r="K81" s="12" t="str">
        <f aca="false">IF(B81="","",WEEKNUM(B81,2))</f>
        <v/>
      </c>
      <c r="L81" s="12" t="str">
        <f aca="false">IF(B81="","",MONTH(B81))</f>
        <v/>
      </c>
    </row>
    <row r="82" customFormat="false" ht="15" hidden="false" customHeight="false" outlineLevel="0" collapsed="false">
      <c r="B82" s="14"/>
      <c r="C82" s="15"/>
      <c r="D82" s="15"/>
      <c r="E82" s="16"/>
      <c r="F82" s="16"/>
      <c r="G82" s="17"/>
      <c r="H82" s="12" t="n">
        <f aca="false">IF(D82="",0,N(E82)*N(F82)*N(G82))</f>
        <v>0</v>
      </c>
      <c r="I82" s="16"/>
      <c r="J82" s="15"/>
      <c r="K82" s="12" t="str">
        <f aca="false">IF(B82="","",WEEKNUM(B82,2))</f>
        <v/>
      </c>
      <c r="L82" s="12" t="str">
        <f aca="false">IF(B82="","",MONTH(B82))</f>
        <v/>
      </c>
    </row>
    <row r="83" customFormat="false" ht="15" hidden="false" customHeight="false" outlineLevel="0" collapsed="false">
      <c r="B83" s="14"/>
      <c r="C83" s="15"/>
      <c r="D83" s="15"/>
      <c r="E83" s="16"/>
      <c r="F83" s="16"/>
      <c r="G83" s="17"/>
      <c r="H83" s="12" t="n">
        <f aca="false">IF(D83="",0,N(E83)*N(F83)*N(G83))</f>
        <v>0</v>
      </c>
      <c r="I83" s="16"/>
      <c r="J83" s="15"/>
      <c r="K83" s="12" t="str">
        <f aca="false">IF(B83="","",WEEKNUM(B83,2))</f>
        <v/>
      </c>
      <c r="L83" s="12" t="str">
        <f aca="false">IF(B83="","",MONTH(B83))</f>
        <v/>
      </c>
    </row>
    <row r="84" customFormat="false" ht="15" hidden="false" customHeight="false" outlineLevel="0" collapsed="false">
      <c r="B84" s="14"/>
      <c r="C84" s="15"/>
      <c r="D84" s="15"/>
      <c r="E84" s="16"/>
      <c r="F84" s="16"/>
      <c r="G84" s="17"/>
      <c r="H84" s="12" t="n">
        <f aca="false">IF(D84="",0,N(E84)*N(F84)*N(G84))</f>
        <v>0</v>
      </c>
      <c r="I84" s="16"/>
      <c r="J84" s="15"/>
      <c r="K84" s="12" t="str">
        <f aca="false">IF(B84="","",WEEKNUM(B84,2))</f>
        <v/>
      </c>
      <c r="L84" s="12" t="str">
        <f aca="false">IF(B84="","",MONTH(B84))</f>
        <v/>
      </c>
    </row>
    <row r="85" customFormat="false" ht="15" hidden="false" customHeight="false" outlineLevel="0" collapsed="false">
      <c r="B85" s="14"/>
      <c r="C85" s="15"/>
      <c r="D85" s="15"/>
      <c r="E85" s="16"/>
      <c r="F85" s="16"/>
      <c r="G85" s="17"/>
      <c r="H85" s="12" t="n">
        <f aca="false">IF(D85="",0,N(E85)*N(F85)*N(G85))</f>
        <v>0</v>
      </c>
      <c r="I85" s="16"/>
      <c r="J85" s="15"/>
      <c r="K85" s="12" t="str">
        <f aca="false">IF(B85="","",WEEKNUM(B85,2))</f>
        <v/>
      </c>
      <c r="L85" s="12" t="str">
        <f aca="false">IF(B85="","",MONTH(B85))</f>
        <v/>
      </c>
    </row>
    <row r="86" customFormat="false" ht="15" hidden="false" customHeight="false" outlineLevel="0" collapsed="false">
      <c r="B86" s="14"/>
      <c r="C86" s="15"/>
      <c r="D86" s="15"/>
      <c r="E86" s="16"/>
      <c r="F86" s="16"/>
      <c r="G86" s="17"/>
      <c r="H86" s="12" t="n">
        <f aca="false">IF(D86="",0,N(E86)*N(F86)*N(G86))</f>
        <v>0</v>
      </c>
      <c r="I86" s="16"/>
      <c r="J86" s="15"/>
      <c r="K86" s="12" t="str">
        <f aca="false">IF(B86="","",WEEKNUM(B86,2))</f>
        <v/>
      </c>
      <c r="L86" s="12" t="str">
        <f aca="false">IF(B86="","",MONTH(B86))</f>
        <v/>
      </c>
    </row>
    <row r="87" customFormat="false" ht="15" hidden="false" customHeight="false" outlineLevel="0" collapsed="false">
      <c r="B87" s="14"/>
      <c r="C87" s="15"/>
      <c r="D87" s="15"/>
      <c r="E87" s="16"/>
      <c r="F87" s="16"/>
      <c r="G87" s="17"/>
      <c r="H87" s="12" t="n">
        <f aca="false">IF(D87="",0,N(E87)*N(F87)*N(G87))</f>
        <v>0</v>
      </c>
      <c r="I87" s="16"/>
      <c r="J87" s="15"/>
      <c r="K87" s="12" t="str">
        <f aca="false">IF(B87="","",WEEKNUM(B87,2))</f>
        <v/>
      </c>
      <c r="L87" s="12" t="str">
        <f aca="false">IF(B87="","",MONTH(B87))</f>
        <v/>
      </c>
    </row>
    <row r="88" customFormat="false" ht="15" hidden="false" customHeight="false" outlineLevel="0" collapsed="false">
      <c r="B88" s="14"/>
      <c r="C88" s="15"/>
      <c r="D88" s="15"/>
      <c r="E88" s="16"/>
      <c r="F88" s="16"/>
      <c r="G88" s="17"/>
      <c r="H88" s="12" t="n">
        <f aca="false">IF(D88="",0,N(E88)*N(F88)*N(G88))</f>
        <v>0</v>
      </c>
      <c r="I88" s="16"/>
      <c r="J88" s="15"/>
      <c r="K88" s="12" t="str">
        <f aca="false">IF(B88="","",WEEKNUM(B88,2))</f>
        <v/>
      </c>
      <c r="L88" s="12" t="str">
        <f aca="false">IF(B88="","",MONTH(B88))</f>
        <v/>
      </c>
    </row>
    <row r="89" customFormat="false" ht="15" hidden="false" customHeight="false" outlineLevel="0" collapsed="false">
      <c r="B89" s="14"/>
      <c r="C89" s="15"/>
      <c r="D89" s="15"/>
      <c r="E89" s="16"/>
      <c r="F89" s="16"/>
      <c r="G89" s="17"/>
      <c r="H89" s="12" t="n">
        <f aca="false">IF(D89="",0,N(E89)*N(F89)*N(G89))</f>
        <v>0</v>
      </c>
      <c r="I89" s="16"/>
      <c r="J89" s="15"/>
      <c r="K89" s="12" t="str">
        <f aca="false">IF(B89="","",WEEKNUM(B89,2))</f>
        <v/>
      </c>
      <c r="L89" s="12" t="str">
        <f aca="false">IF(B89="","",MONTH(B89))</f>
        <v/>
      </c>
    </row>
    <row r="90" customFormat="false" ht="15" hidden="false" customHeight="false" outlineLevel="0" collapsed="false">
      <c r="B90" s="14"/>
      <c r="C90" s="15"/>
      <c r="D90" s="15"/>
      <c r="E90" s="16"/>
      <c r="F90" s="16"/>
      <c r="G90" s="17"/>
      <c r="H90" s="12" t="n">
        <f aca="false">IF(D90="",0,N(E90)*N(F90)*N(G90))</f>
        <v>0</v>
      </c>
      <c r="I90" s="16"/>
      <c r="J90" s="15"/>
      <c r="K90" s="12" t="str">
        <f aca="false">IF(B90="","",WEEKNUM(B90,2))</f>
        <v/>
      </c>
      <c r="L90" s="12" t="str">
        <f aca="false">IF(B90="","",MONTH(B90))</f>
        <v/>
      </c>
    </row>
    <row r="91" customFormat="false" ht="15" hidden="false" customHeight="false" outlineLevel="0" collapsed="false">
      <c r="B91" s="14"/>
      <c r="C91" s="15"/>
      <c r="D91" s="15"/>
      <c r="E91" s="16"/>
      <c r="F91" s="16"/>
      <c r="G91" s="17"/>
      <c r="H91" s="12" t="n">
        <f aca="false">IF(D91="",0,N(E91)*N(F91)*N(G91))</f>
        <v>0</v>
      </c>
      <c r="I91" s="16"/>
      <c r="J91" s="15"/>
      <c r="K91" s="12" t="str">
        <f aca="false">IF(B91="","",WEEKNUM(B91,2))</f>
        <v/>
      </c>
      <c r="L91" s="12" t="str">
        <f aca="false">IF(B91="","",MONTH(B91))</f>
        <v/>
      </c>
    </row>
    <row r="92" customFormat="false" ht="15" hidden="false" customHeight="false" outlineLevel="0" collapsed="false">
      <c r="B92" s="14"/>
      <c r="C92" s="15"/>
      <c r="D92" s="15"/>
      <c r="E92" s="16"/>
      <c r="F92" s="16"/>
      <c r="G92" s="17"/>
      <c r="H92" s="12" t="n">
        <f aca="false">IF(D92="",0,N(E92)*N(F92)*N(G92))</f>
        <v>0</v>
      </c>
      <c r="I92" s="16"/>
      <c r="J92" s="15"/>
      <c r="K92" s="12" t="str">
        <f aca="false">IF(B92="","",WEEKNUM(B92,2))</f>
        <v/>
      </c>
      <c r="L92" s="12" t="str">
        <f aca="false">IF(B92="","",MONTH(B92))</f>
        <v/>
      </c>
    </row>
    <row r="93" customFormat="false" ht="15" hidden="false" customHeight="false" outlineLevel="0" collapsed="false">
      <c r="B93" s="14"/>
      <c r="C93" s="15"/>
      <c r="D93" s="15"/>
      <c r="E93" s="16"/>
      <c r="F93" s="16"/>
      <c r="G93" s="17"/>
      <c r="H93" s="12" t="n">
        <f aca="false">IF(D93="",0,N(E93)*N(F93)*N(G93))</f>
        <v>0</v>
      </c>
      <c r="I93" s="16"/>
      <c r="J93" s="15"/>
      <c r="K93" s="12" t="str">
        <f aca="false">IF(B93="","",WEEKNUM(B93,2))</f>
        <v/>
      </c>
      <c r="L93" s="12" t="str">
        <f aca="false">IF(B93="","",MONTH(B93))</f>
        <v/>
      </c>
    </row>
    <row r="94" customFormat="false" ht="15" hidden="false" customHeight="false" outlineLevel="0" collapsed="false">
      <c r="B94" s="14"/>
      <c r="C94" s="15"/>
      <c r="D94" s="15"/>
      <c r="E94" s="16"/>
      <c r="F94" s="16"/>
      <c r="G94" s="17"/>
      <c r="H94" s="12" t="n">
        <f aca="false">IF(D94="",0,N(E94)*N(F94)*N(G94))</f>
        <v>0</v>
      </c>
      <c r="I94" s="16"/>
      <c r="J94" s="15"/>
      <c r="K94" s="12" t="str">
        <f aca="false">IF(B94="","",WEEKNUM(B94,2))</f>
        <v/>
      </c>
      <c r="L94" s="12" t="str">
        <f aca="false">IF(B94="","",MONTH(B94))</f>
        <v/>
      </c>
    </row>
    <row r="95" customFormat="false" ht="15" hidden="false" customHeight="false" outlineLevel="0" collapsed="false">
      <c r="B95" s="14"/>
      <c r="C95" s="15"/>
      <c r="D95" s="15"/>
      <c r="E95" s="16"/>
      <c r="F95" s="16"/>
      <c r="G95" s="17"/>
      <c r="H95" s="12" t="n">
        <f aca="false">IF(D95="",0,N(E95)*N(F95)*N(G95))</f>
        <v>0</v>
      </c>
      <c r="I95" s="16"/>
      <c r="J95" s="15"/>
      <c r="K95" s="12" t="str">
        <f aca="false">IF(B95="","",WEEKNUM(B95,2))</f>
        <v/>
      </c>
      <c r="L95" s="12" t="str">
        <f aca="false">IF(B95="","",MONTH(B95))</f>
        <v/>
      </c>
    </row>
    <row r="96" customFormat="false" ht="15" hidden="false" customHeight="false" outlineLevel="0" collapsed="false">
      <c r="B96" s="14"/>
      <c r="C96" s="15"/>
      <c r="D96" s="15"/>
      <c r="E96" s="16"/>
      <c r="F96" s="16"/>
      <c r="G96" s="17"/>
      <c r="H96" s="12" t="n">
        <f aca="false">IF(D96="",0,N(E96)*N(F96)*N(G96))</f>
        <v>0</v>
      </c>
      <c r="I96" s="16"/>
      <c r="J96" s="15"/>
      <c r="K96" s="12" t="str">
        <f aca="false">IF(B96="","",WEEKNUM(B96,2))</f>
        <v/>
      </c>
      <c r="L96" s="12" t="str">
        <f aca="false">IF(B96="","",MONTH(B96))</f>
        <v/>
      </c>
    </row>
    <row r="97" customFormat="false" ht="15" hidden="false" customHeight="false" outlineLevel="0" collapsed="false">
      <c r="B97" s="14"/>
      <c r="C97" s="15"/>
      <c r="D97" s="15"/>
      <c r="E97" s="16"/>
      <c r="F97" s="16"/>
      <c r="G97" s="17"/>
      <c r="H97" s="12" t="n">
        <f aca="false">IF(D97="",0,N(E97)*N(F97)*N(G97))</f>
        <v>0</v>
      </c>
      <c r="I97" s="16"/>
      <c r="J97" s="15"/>
      <c r="K97" s="12" t="str">
        <f aca="false">IF(B97="","",WEEKNUM(B97,2))</f>
        <v/>
      </c>
      <c r="L97" s="12" t="str">
        <f aca="false">IF(B97="","",MONTH(B97))</f>
        <v/>
      </c>
    </row>
    <row r="98" customFormat="false" ht="15" hidden="false" customHeight="false" outlineLevel="0" collapsed="false">
      <c r="B98" s="14"/>
      <c r="C98" s="15"/>
      <c r="D98" s="15"/>
      <c r="E98" s="16"/>
      <c r="F98" s="16"/>
      <c r="G98" s="17"/>
      <c r="H98" s="12" t="n">
        <f aca="false">IF(D98="",0,N(E98)*N(F98)*N(G98))</f>
        <v>0</v>
      </c>
      <c r="I98" s="16"/>
      <c r="J98" s="15"/>
      <c r="K98" s="12" t="str">
        <f aca="false">IF(B98="","",WEEKNUM(B98,2))</f>
        <v/>
      </c>
      <c r="L98" s="12" t="str">
        <f aca="false">IF(B98="","",MONTH(B98))</f>
        <v/>
      </c>
    </row>
    <row r="99" customFormat="false" ht="15" hidden="false" customHeight="false" outlineLevel="0" collapsed="false">
      <c r="B99" s="14"/>
      <c r="C99" s="15"/>
      <c r="D99" s="15"/>
      <c r="E99" s="16"/>
      <c r="F99" s="16"/>
      <c r="G99" s="17"/>
      <c r="H99" s="12" t="n">
        <f aca="false">IF(D99="",0,N(E99)*N(F99)*N(G99))</f>
        <v>0</v>
      </c>
      <c r="I99" s="16"/>
      <c r="J99" s="15"/>
      <c r="K99" s="12" t="str">
        <f aca="false">IF(B99="","",WEEKNUM(B99,2))</f>
        <v/>
      </c>
      <c r="L99" s="12" t="str">
        <f aca="false">IF(B99="","",MONTH(B99))</f>
        <v/>
      </c>
    </row>
    <row r="100" customFormat="false" ht="15" hidden="false" customHeight="false" outlineLevel="0" collapsed="false">
      <c r="B100" s="14"/>
      <c r="C100" s="15"/>
      <c r="D100" s="15"/>
      <c r="E100" s="16"/>
      <c r="F100" s="16"/>
      <c r="G100" s="17"/>
      <c r="H100" s="12" t="n">
        <f aca="false">IF(D100="",0,N(E100)*N(F100)*N(G100))</f>
        <v>0</v>
      </c>
      <c r="I100" s="16"/>
      <c r="J100" s="15"/>
      <c r="K100" s="12" t="str">
        <f aca="false">IF(B100="","",WEEKNUM(B100,2))</f>
        <v/>
      </c>
      <c r="L100" s="12" t="str">
        <f aca="false">IF(B100="","",MONTH(B100))</f>
        <v/>
      </c>
    </row>
    <row r="101" customFormat="false" ht="15" hidden="false" customHeight="false" outlineLevel="0" collapsed="false">
      <c r="B101" s="14"/>
      <c r="C101" s="15"/>
      <c r="D101" s="15"/>
      <c r="E101" s="16"/>
      <c r="F101" s="16"/>
      <c r="G101" s="17"/>
      <c r="H101" s="12" t="n">
        <f aca="false">IF(D101="",0,N(E101)*N(F101)*N(G101))</f>
        <v>0</v>
      </c>
      <c r="I101" s="16"/>
      <c r="J101" s="15"/>
      <c r="K101" s="12" t="str">
        <f aca="false">IF(B101="","",WEEKNUM(B101,2))</f>
        <v/>
      </c>
      <c r="L101" s="12" t="str">
        <f aca="false">IF(B101="","",MONTH(B101))</f>
        <v/>
      </c>
    </row>
    <row r="102" customFormat="false" ht="15" hidden="false" customHeight="false" outlineLevel="0" collapsed="false">
      <c r="B102" s="14"/>
      <c r="C102" s="15"/>
      <c r="D102" s="15"/>
      <c r="E102" s="16"/>
      <c r="F102" s="16"/>
      <c r="G102" s="17"/>
      <c r="H102" s="12" t="n">
        <f aca="false">IF(D102="",0,N(E102)*N(F102)*N(G102))</f>
        <v>0</v>
      </c>
      <c r="I102" s="16"/>
      <c r="J102" s="15"/>
      <c r="K102" s="12" t="str">
        <f aca="false">IF(B102="","",WEEKNUM(B102,2))</f>
        <v/>
      </c>
      <c r="L102" s="12" t="str">
        <f aca="false">IF(B102="","",MONTH(B102))</f>
        <v/>
      </c>
    </row>
    <row r="103" customFormat="false" ht="15" hidden="false" customHeight="false" outlineLevel="0" collapsed="false">
      <c r="B103" s="14"/>
      <c r="C103" s="15"/>
      <c r="D103" s="15"/>
      <c r="E103" s="16"/>
      <c r="F103" s="16"/>
      <c r="G103" s="17"/>
      <c r="H103" s="12" t="n">
        <f aca="false">IF(D103="",0,N(E103)*N(F103)*N(G103))</f>
        <v>0</v>
      </c>
      <c r="I103" s="16"/>
      <c r="J103" s="15"/>
      <c r="K103" s="12" t="str">
        <f aca="false">IF(B103="","",WEEKNUM(B103,2))</f>
        <v/>
      </c>
      <c r="L103" s="12" t="str">
        <f aca="false">IF(B103="","",MONTH(B103))</f>
        <v/>
      </c>
    </row>
    <row r="104" customFormat="false" ht="15" hidden="false" customHeight="false" outlineLevel="0" collapsed="false">
      <c r="B104" s="14"/>
      <c r="C104" s="15"/>
      <c r="D104" s="15"/>
      <c r="E104" s="16"/>
      <c r="F104" s="16"/>
      <c r="G104" s="17"/>
      <c r="H104" s="12" t="n">
        <f aca="false">IF(D104="",0,N(E104)*N(F104)*N(G104))</f>
        <v>0</v>
      </c>
      <c r="I104" s="16"/>
      <c r="J104" s="15"/>
      <c r="K104" s="12" t="str">
        <f aca="false">IF(B104="","",WEEKNUM(B104,2))</f>
        <v/>
      </c>
      <c r="L104" s="12" t="str">
        <f aca="false">IF(B104="","",MONTH(B104))</f>
        <v/>
      </c>
    </row>
    <row r="105" customFormat="false" ht="15" hidden="false" customHeight="false" outlineLevel="0" collapsed="false">
      <c r="B105" s="14"/>
      <c r="C105" s="15"/>
      <c r="D105" s="15"/>
      <c r="E105" s="16"/>
      <c r="F105" s="16"/>
      <c r="G105" s="17"/>
      <c r="H105" s="12" t="n">
        <f aca="false">IF(D105="",0,N(E105)*N(F105)*N(G105))</f>
        <v>0</v>
      </c>
      <c r="I105" s="16"/>
      <c r="J105" s="15"/>
      <c r="K105" s="12" t="str">
        <f aca="false">IF(B105="","",WEEKNUM(B105,2))</f>
        <v/>
      </c>
      <c r="L105" s="12" t="str">
        <f aca="false">IF(B105="","",MONTH(B105))</f>
        <v/>
      </c>
    </row>
    <row r="106" customFormat="false" ht="15" hidden="false" customHeight="false" outlineLevel="0" collapsed="false">
      <c r="B106" s="14"/>
      <c r="C106" s="15"/>
      <c r="D106" s="15"/>
      <c r="E106" s="16"/>
      <c r="F106" s="16"/>
      <c r="G106" s="17"/>
      <c r="H106" s="12" t="n">
        <f aca="false">IF(D106="",0,N(E106)*N(F106)*N(G106))</f>
        <v>0</v>
      </c>
      <c r="I106" s="16"/>
      <c r="J106" s="15"/>
      <c r="K106" s="12" t="str">
        <f aca="false">IF(B106="","",WEEKNUM(B106,2))</f>
        <v/>
      </c>
      <c r="L106" s="12" t="str">
        <f aca="false">IF(B106="","",MONTH(B106))</f>
        <v/>
      </c>
    </row>
    <row r="107" customFormat="false" ht="15" hidden="false" customHeight="false" outlineLevel="0" collapsed="false">
      <c r="B107" s="14"/>
      <c r="C107" s="15"/>
      <c r="D107" s="15"/>
      <c r="E107" s="16"/>
      <c r="F107" s="16"/>
      <c r="G107" s="17"/>
      <c r="H107" s="12" t="n">
        <f aca="false">IF(D107="",0,N(E107)*N(F107)*N(G107))</f>
        <v>0</v>
      </c>
      <c r="I107" s="16"/>
      <c r="J107" s="15"/>
      <c r="K107" s="12" t="str">
        <f aca="false">IF(B107="","",WEEKNUM(B107,2))</f>
        <v/>
      </c>
      <c r="L107" s="12" t="str">
        <f aca="false">IF(B107="","",MONTH(B107))</f>
        <v/>
      </c>
    </row>
    <row r="108" customFormat="false" ht="15" hidden="false" customHeight="false" outlineLevel="0" collapsed="false">
      <c r="B108" s="14"/>
      <c r="C108" s="15"/>
      <c r="D108" s="15"/>
      <c r="E108" s="16"/>
      <c r="F108" s="16"/>
      <c r="G108" s="17"/>
      <c r="H108" s="12" t="n">
        <f aca="false">IF(D108="",0,N(E108)*N(F108)*N(G108))</f>
        <v>0</v>
      </c>
      <c r="I108" s="16"/>
      <c r="J108" s="15"/>
      <c r="K108" s="12" t="str">
        <f aca="false">IF(B108="","",WEEKNUM(B108,2))</f>
        <v/>
      </c>
      <c r="L108" s="12" t="str">
        <f aca="false">IF(B108="","",MONTH(B108))</f>
        <v/>
      </c>
    </row>
    <row r="109" customFormat="false" ht="15" hidden="false" customHeight="false" outlineLevel="0" collapsed="false">
      <c r="B109" s="14"/>
      <c r="C109" s="15"/>
      <c r="D109" s="15"/>
      <c r="E109" s="16"/>
      <c r="F109" s="16"/>
      <c r="G109" s="17"/>
      <c r="H109" s="12" t="n">
        <f aca="false">IF(D109="",0,N(E109)*N(F109)*N(G109))</f>
        <v>0</v>
      </c>
      <c r="I109" s="16"/>
      <c r="J109" s="15"/>
      <c r="K109" s="12" t="str">
        <f aca="false">IF(B109="","",WEEKNUM(B109,2))</f>
        <v/>
      </c>
      <c r="L109" s="12" t="str">
        <f aca="false">IF(B109="","",MONTH(B109))</f>
        <v/>
      </c>
    </row>
    <row r="110" customFormat="false" ht="15" hidden="false" customHeight="false" outlineLevel="0" collapsed="false">
      <c r="B110" s="14"/>
      <c r="C110" s="15"/>
      <c r="D110" s="15"/>
      <c r="E110" s="16"/>
      <c r="F110" s="16"/>
      <c r="G110" s="17"/>
      <c r="H110" s="12" t="n">
        <f aca="false">IF(D110="",0,N(E110)*N(F110)*N(G110))</f>
        <v>0</v>
      </c>
      <c r="I110" s="16"/>
      <c r="J110" s="15"/>
      <c r="K110" s="12" t="str">
        <f aca="false">IF(B110="","",WEEKNUM(B110,2))</f>
        <v/>
      </c>
      <c r="L110" s="12" t="str">
        <f aca="false">IF(B110="","",MONTH(B110))</f>
        <v/>
      </c>
    </row>
    <row r="111" customFormat="false" ht="15" hidden="false" customHeight="false" outlineLevel="0" collapsed="false">
      <c r="B111" s="14"/>
      <c r="C111" s="15"/>
      <c r="D111" s="15"/>
      <c r="E111" s="16"/>
      <c r="F111" s="16"/>
      <c r="G111" s="17"/>
      <c r="H111" s="12" t="n">
        <f aca="false">IF(D111="",0,N(E111)*N(F111)*N(G111))</f>
        <v>0</v>
      </c>
      <c r="I111" s="16"/>
      <c r="J111" s="15"/>
      <c r="K111" s="12" t="str">
        <f aca="false">IF(B111="","",WEEKNUM(B111,2))</f>
        <v/>
      </c>
      <c r="L111" s="12" t="str">
        <f aca="false">IF(B111="","",MONTH(B111))</f>
        <v/>
      </c>
    </row>
    <row r="112" customFormat="false" ht="15" hidden="false" customHeight="false" outlineLevel="0" collapsed="false">
      <c r="B112" s="14"/>
      <c r="C112" s="15"/>
      <c r="D112" s="15"/>
      <c r="E112" s="16"/>
      <c r="F112" s="16"/>
      <c r="G112" s="17"/>
      <c r="H112" s="12" t="n">
        <f aca="false">IF(D112="",0,N(E112)*N(F112)*N(G112))</f>
        <v>0</v>
      </c>
      <c r="I112" s="16"/>
      <c r="J112" s="15"/>
      <c r="K112" s="12" t="str">
        <f aca="false">IF(B112="","",WEEKNUM(B112,2))</f>
        <v/>
      </c>
      <c r="L112" s="12" t="str">
        <f aca="false">IF(B112="","",MONTH(B112))</f>
        <v/>
      </c>
    </row>
    <row r="113" customFormat="false" ht="15" hidden="false" customHeight="false" outlineLevel="0" collapsed="false">
      <c r="B113" s="14"/>
      <c r="C113" s="15"/>
      <c r="D113" s="15"/>
      <c r="E113" s="16"/>
      <c r="F113" s="16"/>
      <c r="G113" s="17"/>
      <c r="H113" s="12" t="n">
        <f aca="false">IF(D113="",0,N(E113)*N(F113)*N(G113))</f>
        <v>0</v>
      </c>
      <c r="I113" s="16"/>
      <c r="J113" s="15"/>
      <c r="K113" s="12" t="str">
        <f aca="false">IF(B113="","",WEEKNUM(B113,2))</f>
        <v/>
      </c>
      <c r="L113" s="12" t="str">
        <f aca="false">IF(B113="","",MONTH(B113))</f>
        <v/>
      </c>
    </row>
    <row r="114" customFormat="false" ht="15" hidden="false" customHeight="false" outlineLevel="0" collapsed="false">
      <c r="B114" s="14"/>
      <c r="C114" s="15"/>
      <c r="D114" s="15"/>
      <c r="E114" s="16"/>
      <c r="F114" s="16"/>
      <c r="G114" s="17"/>
      <c r="H114" s="12" t="n">
        <f aca="false">IF(D114="",0,N(E114)*N(F114)*N(G114))</f>
        <v>0</v>
      </c>
      <c r="I114" s="16"/>
      <c r="J114" s="15"/>
      <c r="K114" s="12" t="str">
        <f aca="false">IF(B114="","",WEEKNUM(B114,2))</f>
        <v/>
      </c>
      <c r="L114" s="12" t="str">
        <f aca="false">IF(B114="","",MONTH(B114))</f>
        <v/>
      </c>
    </row>
    <row r="115" customFormat="false" ht="15" hidden="false" customHeight="false" outlineLevel="0" collapsed="false">
      <c r="B115" s="14"/>
      <c r="C115" s="15"/>
      <c r="D115" s="15"/>
      <c r="E115" s="16"/>
      <c r="F115" s="16"/>
      <c r="G115" s="17"/>
      <c r="H115" s="12" t="n">
        <f aca="false">IF(D115="",0,N(E115)*N(F115)*N(G115))</f>
        <v>0</v>
      </c>
      <c r="I115" s="16"/>
      <c r="J115" s="15"/>
      <c r="K115" s="12" t="str">
        <f aca="false">IF(B115="","",WEEKNUM(B115,2))</f>
        <v/>
      </c>
      <c r="L115" s="12" t="str">
        <f aca="false">IF(B115="","",MONTH(B115))</f>
        <v/>
      </c>
    </row>
    <row r="116" customFormat="false" ht="15" hidden="false" customHeight="false" outlineLevel="0" collapsed="false">
      <c r="B116" s="14"/>
      <c r="C116" s="15"/>
      <c r="D116" s="15"/>
      <c r="E116" s="16"/>
      <c r="F116" s="16"/>
      <c r="G116" s="17"/>
      <c r="H116" s="12" t="n">
        <f aca="false">IF(D116="",0,N(E116)*N(F116)*N(G116))</f>
        <v>0</v>
      </c>
      <c r="I116" s="16"/>
      <c r="J116" s="15"/>
      <c r="K116" s="12" t="str">
        <f aca="false">IF(B116="","",WEEKNUM(B116,2))</f>
        <v/>
      </c>
      <c r="L116" s="12" t="str">
        <f aca="false">IF(B116="","",MONTH(B116))</f>
        <v/>
      </c>
    </row>
    <row r="117" customFormat="false" ht="15" hidden="false" customHeight="false" outlineLevel="0" collapsed="false">
      <c r="B117" s="14"/>
      <c r="C117" s="15"/>
      <c r="D117" s="15"/>
      <c r="E117" s="16"/>
      <c r="F117" s="16"/>
      <c r="G117" s="17"/>
      <c r="H117" s="12" t="n">
        <f aca="false">IF(D117="",0,N(E117)*N(F117)*N(G117))</f>
        <v>0</v>
      </c>
      <c r="I117" s="16"/>
      <c r="J117" s="15"/>
      <c r="K117" s="12" t="str">
        <f aca="false">IF(B117="","",WEEKNUM(B117,2))</f>
        <v/>
      </c>
      <c r="L117" s="12" t="str">
        <f aca="false">IF(B117="","",MONTH(B117))</f>
        <v/>
      </c>
    </row>
    <row r="118" customFormat="false" ht="15" hidden="false" customHeight="false" outlineLevel="0" collapsed="false">
      <c r="B118" s="14"/>
      <c r="C118" s="15"/>
      <c r="D118" s="15"/>
      <c r="E118" s="16"/>
      <c r="F118" s="16"/>
      <c r="G118" s="17"/>
      <c r="H118" s="12" t="n">
        <f aca="false">IF(D118="",0,N(E118)*N(F118)*N(G118))</f>
        <v>0</v>
      </c>
      <c r="I118" s="16"/>
      <c r="J118" s="15"/>
      <c r="K118" s="12" t="str">
        <f aca="false">IF(B118="","",WEEKNUM(B118,2))</f>
        <v/>
      </c>
      <c r="L118" s="12" t="str">
        <f aca="false">IF(B118="","",MONTH(B118))</f>
        <v/>
      </c>
    </row>
    <row r="119" customFormat="false" ht="15" hidden="false" customHeight="false" outlineLevel="0" collapsed="false">
      <c r="B119" s="14"/>
      <c r="C119" s="15"/>
      <c r="D119" s="15"/>
      <c r="E119" s="16"/>
      <c r="F119" s="16"/>
      <c r="G119" s="17"/>
      <c r="H119" s="12" t="n">
        <f aca="false">IF(D119="",0,N(E119)*N(F119)*N(G119))</f>
        <v>0</v>
      </c>
      <c r="I119" s="16"/>
      <c r="J119" s="15"/>
      <c r="K119" s="12" t="str">
        <f aca="false">IF(B119="","",WEEKNUM(B119,2))</f>
        <v/>
      </c>
      <c r="L119" s="12" t="str">
        <f aca="false">IF(B119="","",MONTH(B119))</f>
        <v/>
      </c>
    </row>
    <row r="120" customFormat="false" ht="15" hidden="false" customHeight="false" outlineLevel="0" collapsed="false">
      <c r="B120" s="14"/>
      <c r="C120" s="15"/>
      <c r="D120" s="15"/>
      <c r="E120" s="16"/>
      <c r="F120" s="16"/>
      <c r="G120" s="17"/>
      <c r="H120" s="12" t="n">
        <f aca="false">IF(D120="",0,N(E120)*N(F120)*N(G120))</f>
        <v>0</v>
      </c>
      <c r="I120" s="16"/>
      <c r="J120" s="15"/>
      <c r="K120" s="12" t="str">
        <f aca="false">IF(B120="","",WEEKNUM(B120,2))</f>
        <v/>
      </c>
      <c r="L120" s="12" t="str">
        <f aca="false">IF(B120="","",MONTH(B120))</f>
        <v/>
      </c>
    </row>
    <row r="121" customFormat="false" ht="15" hidden="false" customHeight="false" outlineLevel="0" collapsed="false">
      <c r="B121" s="14"/>
      <c r="C121" s="15"/>
      <c r="D121" s="15"/>
      <c r="E121" s="16"/>
      <c r="F121" s="16"/>
      <c r="G121" s="17"/>
      <c r="H121" s="12" t="n">
        <f aca="false">IF(D121="",0,N(E121)*N(F121)*N(G121))</f>
        <v>0</v>
      </c>
      <c r="I121" s="16"/>
      <c r="J121" s="15"/>
      <c r="K121" s="12" t="str">
        <f aca="false">IF(B121="","",WEEKNUM(B121,2))</f>
        <v/>
      </c>
      <c r="L121" s="12" t="str">
        <f aca="false">IF(B121="","",MONTH(B121))</f>
        <v/>
      </c>
    </row>
    <row r="122" customFormat="false" ht="15" hidden="false" customHeight="false" outlineLevel="0" collapsed="false">
      <c r="B122" s="14"/>
      <c r="C122" s="15"/>
      <c r="D122" s="15"/>
      <c r="E122" s="16"/>
      <c r="F122" s="16"/>
      <c r="G122" s="17"/>
      <c r="H122" s="12" t="n">
        <f aca="false">IF(D122="",0,N(E122)*N(F122)*N(G122))</f>
        <v>0</v>
      </c>
      <c r="I122" s="16"/>
      <c r="J122" s="15"/>
      <c r="K122" s="12" t="str">
        <f aca="false">IF(B122="","",WEEKNUM(B122,2))</f>
        <v/>
      </c>
      <c r="L122" s="12" t="str">
        <f aca="false">IF(B122="","",MONTH(B122))</f>
        <v/>
      </c>
    </row>
    <row r="123" customFormat="false" ht="15" hidden="false" customHeight="false" outlineLevel="0" collapsed="false">
      <c r="B123" s="14"/>
      <c r="C123" s="15"/>
      <c r="D123" s="15"/>
      <c r="E123" s="16"/>
      <c r="F123" s="16"/>
      <c r="G123" s="17"/>
      <c r="H123" s="12" t="n">
        <f aca="false">IF(D123="",0,N(E123)*N(F123)*N(G123))</f>
        <v>0</v>
      </c>
      <c r="I123" s="16"/>
      <c r="J123" s="15"/>
      <c r="K123" s="12" t="str">
        <f aca="false">IF(B123="","",WEEKNUM(B123,2))</f>
        <v/>
      </c>
      <c r="L123" s="12" t="str">
        <f aca="false">IF(B123="","",MONTH(B123))</f>
        <v/>
      </c>
    </row>
    <row r="124" customFormat="false" ht="15" hidden="false" customHeight="false" outlineLevel="0" collapsed="false">
      <c r="B124" s="14"/>
      <c r="C124" s="15"/>
      <c r="D124" s="15"/>
      <c r="E124" s="16"/>
      <c r="F124" s="16"/>
      <c r="G124" s="17"/>
      <c r="H124" s="12" t="n">
        <f aca="false">IF(D124="",0,N(E124)*N(F124)*N(G124))</f>
        <v>0</v>
      </c>
      <c r="I124" s="16"/>
      <c r="J124" s="15"/>
      <c r="K124" s="12" t="str">
        <f aca="false">IF(B124="","",WEEKNUM(B124,2))</f>
        <v/>
      </c>
      <c r="L124" s="12" t="str">
        <f aca="false">IF(B124="","",MONTH(B124))</f>
        <v/>
      </c>
    </row>
    <row r="125" customFormat="false" ht="15" hidden="false" customHeight="false" outlineLevel="0" collapsed="false">
      <c r="B125" s="14"/>
      <c r="C125" s="15"/>
      <c r="D125" s="15"/>
      <c r="E125" s="16"/>
      <c r="F125" s="16"/>
      <c r="G125" s="17"/>
      <c r="H125" s="12" t="n">
        <f aca="false">IF(D125="",0,N(E125)*N(F125)*N(G125))</f>
        <v>0</v>
      </c>
      <c r="I125" s="16"/>
      <c r="J125" s="15"/>
      <c r="K125" s="12" t="str">
        <f aca="false">IF(B125="","",WEEKNUM(B125,2))</f>
        <v/>
      </c>
      <c r="L125" s="12" t="str">
        <f aca="false">IF(B125="","",MONTH(B125))</f>
        <v/>
      </c>
    </row>
    <row r="126" customFormat="false" ht="15" hidden="false" customHeight="false" outlineLevel="0" collapsed="false">
      <c r="B126" s="14"/>
      <c r="C126" s="15"/>
      <c r="D126" s="15"/>
      <c r="E126" s="16"/>
      <c r="F126" s="16"/>
      <c r="G126" s="17"/>
      <c r="H126" s="12" t="n">
        <f aca="false">IF(D126="",0,N(E126)*N(F126)*N(G126))</f>
        <v>0</v>
      </c>
      <c r="I126" s="16"/>
      <c r="J126" s="15"/>
      <c r="K126" s="12" t="str">
        <f aca="false">IF(B126="","",WEEKNUM(B126,2))</f>
        <v/>
      </c>
      <c r="L126" s="12" t="str">
        <f aca="false">IF(B126="","",MONTH(B126))</f>
        <v/>
      </c>
    </row>
    <row r="127" customFormat="false" ht="15" hidden="false" customHeight="false" outlineLevel="0" collapsed="false">
      <c r="B127" s="14"/>
      <c r="C127" s="15"/>
      <c r="D127" s="15"/>
      <c r="E127" s="16"/>
      <c r="F127" s="16"/>
      <c r="G127" s="17"/>
      <c r="H127" s="12" t="n">
        <f aca="false">IF(D127="",0,N(E127)*N(F127)*N(G127))</f>
        <v>0</v>
      </c>
      <c r="I127" s="16"/>
      <c r="J127" s="15"/>
      <c r="K127" s="12" t="str">
        <f aca="false">IF(B127="","",WEEKNUM(B127,2))</f>
        <v/>
      </c>
      <c r="L127" s="12" t="str">
        <f aca="false">IF(B127="","",MONTH(B127))</f>
        <v/>
      </c>
    </row>
    <row r="128" customFormat="false" ht="15" hidden="false" customHeight="false" outlineLevel="0" collapsed="false">
      <c r="B128" s="14"/>
      <c r="C128" s="15"/>
      <c r="D128" s="15"/>
      <c r="E128" s="16"/>
      <c r="F128" s="16"/>
      <c r="G128" s="17"/>
      <c r="H128" s="12" t="n">
        <f aca="false">IF(D128="",0,N(E128)*N(F128)*N(G128))</f>
        <v>0</v>
      </c>
      <c r="I128" s="16"/>
      <c r="J128" s="15"/>
      <c r="K128" s="12" t="str">
        <f aca="false">IF(B128="","",WEEKNUM(B128,2))</f>
        <v/>
      </c>
      <c r="L128" s="12" t="str">
        <f aca="false">IF(B128="","",MONTH(B128))</f>
        <v/>
      </c>
    </row>
    <row r="129" customFormat="false" ht="15" hidden="false" customHeight="false" outlineLevel="0" collapsed="false">
      <c r="B129" s="14"/>
      <c r="C129" s="15"/>
      <c r="D129" s="15"/>
      <c r="E129" s="16"/>
      <c r="F129" s="16"/>
      <c r="G129" s="17"/>
      <c r="H129" s="12" t="n">
        <f aca="false">IF(D129="",0,N(E129)*N(F129)*N(G129))</f>
        <v>0</v>
      </c>
      <c r="I129" s="16"/>
      <c r="J129" s="15"/>
      <c r="K129" s="12" t="str">
        <f aca="false">IF(B129="","",WEEKNUM(B129,2))</f>
        <v/>
      </c>
      <c r="L129" s="12" t="str">
        <f aca="false">IF(B129="","",MONTH(B129))</f>
        <v/>
      </c>
    </row>
    <row r="130" customFormat="false" ht="15" hidden="false" customHeight="false" outlineLevel="0" collapsed="false">
      <c r="B130" s="14"/>
      <c r="C130" s="15"/>
      <c r="D130" s="15"/>
      <c r="E130" s="16"/>
      <c r="F130" s="16"/>
      <c r="G130" s="17"/>
      <c r="H130" s="12" t="n">
        <f aca="false">IF(D130="",0,N(E130)*N(F130)*N(G130))</f>
        <v>0</v>
      </c>
      <c r="I130" s="16"/>
      <c r="J130" s="15"/>
      <c r="K130" s="12" t="str">
        <f aca="false">IF(B130="","",WEEKNUM(B130,2))</f>
        <v/>
      </c>
      <c r="L130" s="12" t="str">
        <f aca="false">IF(B130="","",MONTH(B130))</f>
        <v/>
      </c>
    </row>
    <row r="131" customFormat="false" ht="15" hidden="false" customHeight="false" outlineLevel="0" collapsed="false">
      <c r="B131" s="14"/>
      <c r="C131" s="15"/>
      <c r="D131" s="15"/>
      <c r="E131" s="16"/>
      <c r="F131" s="16"/>
      <c r="G131" s="17"/>
      <c r="H131" s="12" t="n">
        <f aca="false">IF(D131="",0,N(E131)*N(F131)*N(G131))</f>
        <v>0</v>
      </c>
      <c r="I131" s="16"/>
      <c r="J131" s="15"/>
      <c r="K131" s="12" t="str">
        <f aca="false">IF(B131="","",WEEKNUM(B131,2))</f>
        <v/>
      </c>
      <c r="L131" s="12" t="str">
        <f aca="false">IF(B131="","",MONTH(B131))</f>
        <v/>
      </c>
    </row>
    <row r="132" customFormat="false" ht="15" hidden="false" customHeight="false" outlineLevel="0" collapsed="false">
      <c r="B132" s="14"/>
      <c r="C132" s="15"/>
      <c r="D132" s="15"/>
      <c r="E132" s="16"/>
      <c r="F132" s="16"/>
      <c r="G132" s="17"/>
      <c r="H132" s="12" t="n">
        <f aca="false">IF(D132="",0,N(E132)*N(F132)*N(G132))</f>
        <v>0</v>
      </c>
      <c r="I132" s="16"/>
      <c r="J132" s="15"/>
      <c r="K132" s="12" t="str">
        <f aca="false">IF(B132="","",WEEKNUM(B132,2))</f>
        <v/>
      </c>
      <c r="L132" s="12" t="str">
        <f aca="false">IF(B132="","",MONTH(B132))</f>
        <v/>
      </c>
    </row>
    <row r="133" customFormat="false" ht="15" hidden="false" customHeight="false" outlineLevel="0" collapsed="false">
      <c r="B133" s="14"/>
      <c r="C133" s="15"/>
      <c r="D133" s="15"/>
      <c r="E133" s="16"/>
      <c r="F133" s="16"/>
      <c r="G133" s="17"/>
      <c r="H133" s="12" t="n">
        <f aca="false">IF(D133="",0,N(E133)*N(F133)*N(G133))</f>
        <v>0</v>
      </c>
      <c r="I133" s="16"/>
      <c r="J133" s="15"/>
      <c r="K133" s="12" t="str">
        <f aca="false">IF(B133="","",WEEKNUM(B133,2))</f>
        <v/>
      </c>
      <c r="L133" s="12" t="str">
        <f aca="false">IF(B133="","",MONTH(B133))</f>
        <v/>
      </c>
    </row>
    <row r="134" customFormat="false" ht="15" hidden="false" customHeight="false" outlineLevel="0" collapsed="false">
      <c r="B134" s="14"/>
      <c r="C134" s="15"/>
      <c r="D134" s="15"/>
      <c r="E134" s="16"/>
      <c r="F134" s="16"/>
      <c r="G134" s="17"/>
      <c r="H134" s="12" t="n">
        <f aca="false">IF(D134="",0,N(E134)*N(F134)*N(G134))</f>
        <v>0</v>
      </c>
      <c r="I134" s="16"/>
      <c r="J134" s="15"/>
      <c r="K134" s="12" t="str">
        <f aca="false">IF(B134="","",WEEKNUM(B134,2))</f>
        <v/>
      </c>
      <c r="L134" s="12" t="str">
        <f aca="false">IF(B134="","",MONTH(B134))</f>
        <v/>
      </c>
    </row>
    <row r="135" customFormat="false" ht="15" hidden="false" customHeight="false" outlineLevel="0" collapsed="false">
      <c r="B135" s="14"/>
      <c r="C135" s="15"/>
      <c r="D135" s="15"/>
      <c r="E135" s="16"/>
      <c r="F135" s="16"/>
      <c r="G135" s="17"/>
      <c r="H135" s="12" t="n">
        <f aca="false">IF(D135="",0,N(E135)*N(F135)*N(G135))</f>
        <v>0</v>
      </c>
      <c r="I135" s="16"/>
      <c r="J135" s="15"/>
      <c r="K135" s="12" t="str">
        <f aca="false">IF(B135="","",WEEKNUM(B135,2))</f>
        <v/>
      </c>
      <c r="L135" s="12" t="str">
        <f aca="false">IF(B135="","",MONTH(B135))</f>
        <v/>
      </c>
    </row>
    <row r="136" customFormat="false" ht="15" hidden="false" customHeight="false" outlineLevel="0" collapsed="false">
      <c r="B136" s="14"/>
      <c r="C136" s="15"/>
      <c r="D136" s="15"/>
      <c r="E136" s="16"/>
      <c r="F136" s="16"/>
      <c r="G136" s="17"/>
      <c r="H136" s="12" t="n">
        <f aca="false">IF(D136="",0,N(E136)*N(F136)*N(G136))</f>
        <v>0</v>
      </c>
      <c r="I136" s="16"/>
      <c r="J136" s="15"/>
      <c r="K136" s="12" t="str">
        <f aca="false">IF(B136="","",WEEKNUM(B136,2))</f>
        <v/>
      </c>
      <c r="L136" s="12" t="str">
        <f aca="false">IF(B136="","",MONTH(B136))</f>
        <v/>
      </c>
    </row>
    <row r="137" customFormat="false" ht="15" hidden="false" customHeight="false" outlineLevel="0" collapsed="false">
      <c r="B137" s="14"/>
      <c r="C137" s="15"/>
      <c r="D137" s="15"/>
      <c r="E137" s="16"/>
      <c r="F137" s="16"/>
      <c r="G137" s="17"/>
      <c r="H137" s="12" t="n">
        <f aca="false">IF(D137="",0,N(E137)*N(F137)*N(G137))</f>
        <v>0</v>
      </c>
      <c r="I137" s="16"/>
      <c r="J137" s="15"/>
      <c r="K137" s="12" t="str">
        <f aca="false">IF(B137="","",WEEKNUM(B137,2))</f>
        <v/>
      </c>
      <c r="L137" s="12" t="str">
        <f aca="false">IF(B137="","",MONTH(B137))</f>
        <v/>
      </c>
    </row>
    <row r="138" customFormat="false" ht="15" hidden="false" customHeight="false" outlineLevel="0" collapsed="false">
      <c r="B138" s="14"/>
      <c r="C138" s="15"/>
      <c r="D138" s="15"/>
      <c r="E138" s="16"/>
      <c r="F138" s="16"/>
      <c r="G138" s="17"/>
      <c r="H138" s="12" t="n">
        <f aca="false">IF(D138="",0,N(E138)*N(F138)*N(G138))</f>
        <v>0</v>
      </c>
      <c r="I138" s="16"/>
      <c r="J138" s="15"/>
      <c r="K138" s="12" t="str">
        <f aca="false">IF(B138="","",WEEKNUM(B138,2))</f>
        <v/>
      </c>
      <c r="L138" s="12" t="str">
        <f aca="false">IF(B138="","",MONTH(B138))</f>
        <v/>
      </c>
    </row>
    <row r="139" customFormat="false" ht="15" hidden="false" customHeight="false" outlineLevel="0" collapsed="false">
      <c r="B139" s="14"/>
      <c r="C139" s="15"/>
      <c r="D139" s="15"/>
      <c r="E139" s="16"/>
      <c r="F139" s="16"/>
      <c r="G139" s="17"/>
      <c r="H139" s="12" t="n">
        <f aca="false">IF(D139="",0,N(E139)*N(F139)*N(G139))</f>
        <v>0</v>
      </c>
      <c r="I139" s="16"/>
      <c r="J139" s="15"/>
      <c r="K139" s="12" t="str">
        <f aca="false">IF(B139="","",WEEKNUM(B139,2))</f>
        <v/>
      </c>
      <c r="L139" s="12" t="str">
        <f aca="false">IF(B139="","",MONTH(B139))</f>
        <v/>
      </c>
    </row>
    <row r="140" customFormat="false" ht="15" hidden="false" customHeight="false" outlineLevel="0" collapsed="false">
      <c r="B140" s="14"/>
      <c r="C140" s="15"/>
      <c r="D140" s="15"/>
      <c r="E140" s="16"/>
      <c r="F140" s="16"/>
      <c r="G140" s="17"/>
      <c r="H140" s="12" t="n">
        <f aca="false">IF(D140="",0,N(E140)*N(F140)*N(G140))</f>
        <v>0</v>
      </c>
      <c r="I140" s="16"/>
      <c r="J140" s="15"/>
      <c r="K140" s="12" t="str">
        <f aca="false">IF(B140="","",WEEKNUM(B140,2))</f>
        <v/>
      </c>
      <c r="L140" s="12" t="str">
        <f aca="false">IF(B140="","",MONTH(B140))</f>
        <v/>
      </c>
    </row>
    <row r="141" customFormat="false" ht="15" hidden="false" customHeight="false" outlineLevel="0" collapsed="false">
      <c r="B141" s="14"/>
      <c r="C141" s="15"/>
      <c r="D141" s="15"/>
      <c r="E141" s="16"/>
      <c r="F141" s="16"/>
      <c r="G141" s="17"/>
      <c r="H141" s="12" t="n">
        <f aca="false">IF(D141="",0,N(E141)*N(F141)*N(G141))</f>
        <v>0</v>
      </c>
      <c r="I141" s="16"/>
      <c r="J141" s="15"/>
      <c r="K141" s="12" t="str">
        <f aca="false">IF(B141="","",WEEKNUM(B141,2))</f>
        <v/>
      </c>
      <c r="L141" s="12" t="str">
        <f aca="false">IF(B141="","",MONTH(B141))</f>
        <v/>
      </c>
    </row>
    <row r="142" customFormat="false" ht="15" hidden="false" customHeight="false" outlineLevel="0" collapsed="false">
      <c r="B142" s="14"/>
      <c r="C142" s="15"/>
      <c r="D142" s="15"/>
      <c r="E142" s="16"/>
      <c r="F142" s="16"/>
      <c r="G142" s="17"/>
      <c r="H142" s="12" t="n">
        <f aca="false">IF(D142="",0,N(E142)*N(F142)*N(G142))</f>
        <v>0</v>
      </c>
      <c r="I142" s="16"/>
      <c r="J142" s="15"/>
      <c r="K142" s="12" t="str">
        <f aca="false">IF(B142="","",WEEKNUM(B142,2))</f>
        <v/>
      </c>
      <c r="L142" s="12" t="str">
        <f aca="false">IF(B142="","",MONTH(B142))</f>
        <v/>
      </c>
    </row>
    <row r="143" customFormat="false" ht="15" hidden="false" customHeight="false" outlineLevel="0" collapsed="false">
      <c r="B143" s="14"/>
      <c r="C143" s="15"/>
      <c r="D143" s="15"/>
      <c r="E143" s="16"/>
      <c r="F143" s="16"/>
      <c r="G143" s="17"/>
      <c r="H143" s="12" t="n">
        <f aca="false">IF(D143="",0,N(E143)*N(F143)*N(G143))</f>
        <v>0</v>
      </c>
      <c r="I143" s="16"/>
      <c r="J143" s="15"/>
      <c r="K143" s="12" t="str">
        <f aca="false">IF(B143="","",WEEKNUM(B143,2))</f>
        <v/>
      </c>
      <c r="L143" s="12" t="str">
        <f aca="false">IF(B143="","",MONTH(B143))</f>
        <v/>
      </c>
    </row>
    <row r="144" customFormat="false" ht="15" hidden="false" customHeight="false" outlineLevel="0" collapsed="false">
      <c r="B144" s="14"/>
      <c r="C144" s="15"/>
      <c r="D144" s="15"/>
      <c r="E144" s="16"/>
      <c r="F144" s="16"/>
      <c r="G144" s="17"/>
      <c r="H144" s="12" t="n">
        <f aca="false">IF(D144="",0,N(E144)*N(F144)*N(G144))</f>
        <v>0</v>
      </c>
      <c r="I144" s="16"/>
      <c r="J144" s="15"/>
      <c r="K144" s="12" t="str">
        <f aca="false">IF(B144="","",WEEKNUM(B144,2))</f>
        <v/>
      </c>
      <c r="L144" s="12" t="str">
        <f aca="false">IF(B144="","",MONTH(B144))</f>
        <v/>
      </c>
    </row>
    <row r="145" customFormat="false" ht="15" hidden="false" customHeight="false" outlineLevel="0" collapsed="false">
      <c r="B145" s="14"/>
      <c r="C145" s="15"/>
      <c r="D145" s="15"/>
      <c r="E145" s="16"/>
      <c r="F145" s="16"/>
      <c r="G145" s="17"/>
      <c r="H145" s="12" t="n">
        <f aca="false">IF(D145="",0,N(E145)*N(F145)*N(G145))</f>
        <v>0</v>
      </c>
      <c r="I145" s="16"/>
      <c r="J145" s="15"/>
      <c r="K145" s="12" t="str">
        <f aca="false">IF(B145="","",WEEKNUM(B145,2))</f>
        <v/>
      </c>
      <c r="L145" s="12" t="str">
        <f aca="false">IF(B145="","",MONTH(B145))</f>
        <v/>
      </c>
    </row>
    <row r="146" customFormat="false" ht="15" hidden="false" customHeight="false" outlineLevel="0" collapsed="false">
      <c r="B146" s="14"/>
      <c r="C146" s="15"/>
      <c r="D146" s="15"/>
      <c r="E146" s="16"/>
      <c r="F146" s="16"/>
      <c r="G146" s="17"/>
      <c r="H146" s="12" t="n">
        <f aca="false">IF(D146="",0,N(E146)*N(F146)*N(G146))</f>
        <v>0</v>
      </c>
      <c r="I146" s="16"/>
      <c r="J146" s="15"/>
      <c r="K146" s="12" t="str">
        <f aca="false">IF(B146="","",WEEKNUM(B146,2))</f>
        <v/>
      </c>
      <c r="L146" s="12" t="str">
        <f aca="false">IF(B146="","",MONTH(B146))</f>
        <v/>
      </c>
    </row>
    <row r="147" customFormat="false" ht="15" hidden="false" customHeight="false" outlineLevel="0" collapsed="false">
      <c r="B147" s="14"/>
      <c r="C147" s="15"/>
      <c r="D147" s="15"/>
      <c r="E147" s="16"/>
      <c r="F147" s="16"/>
      <c r="G147" s="17"/>
      <c r="H147" s="12" t="n">
        <f aca="false">IF(D147="",0,N(E147)*N(F147)*N(G147))</f>
        <v>0</v>
      </c>
      <c r="I147" s="16"/>
      <c r="J147" s="15"/>
      <c r="K147" s="12" t="str">
        <f aca="false">IF(B147="","",WEEKNUM(B147,2))</f>
        <v/>
      </c>
      <c r="L147" s="12" t="str">
        <f aca="false">IF(B147="","",MONTH(B147))</f>
        <v/>
      </c>
    </row>
    <row r="148" customFormat="false" ht="15" hidden="false" customHeight="false" outlineLevel="0" collapsed="false">
      <c r="B148" s="14"/>
      <c r="C148" s="15"/>
      <c r="D148" s="15"/>
      <c r="E148" s="16"/>
      <c r="F148" s="16"/>
      <c r="G148" s="17"/>
      <c r="H148" s="12" t="n">
        <f aca="false">IF(D148="",0,N(E148)*N(F148)*N(G148))</f>
        <v>0</v>
      </c>
      <c r="I148" s="16"/>
      <c r="J148" s="15"/>
      <c r="K148" s="12" t="str">
        <f aca="false">IF(B148="","",WEEKNUM(B148,2))</f>
        <v/>
      </c>
      <c r="L148" s="12" t="str">
        <f aca="false">IF(B148="","",MONTH(B148))</f>
        <v/>
      </c>
    </row>
    <row r="149" customFormat="false" ht="15" hidden="false" customHeight="false" outlineLevel="0" collapsed="false">
      <c r="B149" s="14"/>
      <c r="C149" s="15"/>
      <c r="D149" s="15"/>
      <c r="E149" s="16"/>
      <c r="F149" s="16"/>
      <c r="G149" s="17"/>
      <c r="H149" s="12" t="n">
        <f aca="false">IF(D149="",0,N(E149)*N(F149)*N(G149))</f>
        <v>0</v>
      </c>
      <c r="I149" s="16"/>
      <c r="J149" s="15"/>
      <c r="K149" s="12" t="str">
        <f aca="false">IF(B149="","",WEEKNUM(B149,2))</f>
        <v/>
      </c>
      <c r="L149" s="12" t="str">
        <f aca="false">IF(B149="","",MONTH(B149))</f>
        <v/>
      </c>
    </row>
    <row r="150" customFormat="false" ht="15" hidden="false" customHeight="false" outlineLevel="0" collapsed="false">
      <c r="B150" s="14"/>
      <c r="C150" s="15"/>
      <c r="D150" s="15"/>
      <c r="E150" s="16"/>
      <c r="F150" s="16"/>
      <c r="G150" s="17"/>
      <c r="H150" s="12" t="n">
        <f aca="false">IF(D150="",0,N(E150)*N(F150)*N(G150))</f>
        <v>0</v>
      </c>
      <c r="I150" s="16"/>
      <c r="J150" s="15"/>
      <c r="K150" s="12" t="str">
        <f aca="false">IF(B150="","",WEEKNUM(B150,2))</f>
        <v/>
      </c>
      <c r="L150" s="12" t="str">
        <f aca="false">IF(B150="","",MONTH(B150))</f>
        <v/>
      </c>
    </row>
    <row r="151" customFormat="false" ht="15" hidden="false" customHeight="false" outlineLevel="0" collapsed="false">
      <c r="B151" s="14"/>
      <c r="C151" s="15"/>
      <c r="D151" s="15"/>
      <c r="E151" s="16"/>
      <c r="F151" s="16"/>
      <c r="G151" s="17"/>
      <c r="H151" s="12" t="n">
        <f aca="false">IF(D151="",0,N(E151)*N(F151)*N(G151))</f>
        <v>0</v>
      </c>
      <c r="I151" s="16"/>
      <c r="J151" s="15"/>
      <c r="K151" s="12" t="str">
        <f aca="false">IF(B151="","",WEEKNUM(B151,2))</f>
        <v/>
      </c>
      <c r="L151" s="12" t="str">
        <f aca="false">IF(B151="","",MONTH(B151))</f>
        <v/>
      </c>
    </row>
    <row r="152" customFormat="false" ht="15" hidden="false" customHeight="false" outlineLevel="0" collapsed="false">
      <c r="B152" s="14"/>
      <c r="C152" s="15"/>
      <c r="D152" s="15"/>
      <c r="E152" s="16"/>
      <c r="F152" s="16"/>
      <c r="G152" s="17"/>
      <c r="H152" s="12" t="n">
        <f aca="false">IF(D152="",0,N(E152)*N(F152)*N(G152))</f>
        <v>0</v>
      </c>
      <c r="I152" s="16"/>
      <c r="J152" s="15"/>
      <c r="K152" s="12" t="str">
        <f aca="false">IF(B152="","",WEEKNUM(B152,2))</f>
        <v/>
      </c>
      <c r="L152" s="12" t="str">
        <f aca="false">IF(B152="","",MONTH(B152))</f>
        <v/>
      </c>
    </row>
    <row r="153" customFormat="false" ht="15" hidden="false" customHeight="false" outlineLevel="0" collapsed="false">
      <c r="B153" s="14"/>
      <c r="C153" s="15"/>
      <c r="D153" s="15"/>
      <c r="E153" s="16"/>
      <c r="F153" s="16"/>
      <c r="G153" s="17"/>
      <c r="H153" s="12" t="n">
        <f aca="false">IF(D153="",0,N(E153)*N(F153)*N(G153))</f>
        <v>0</v>
      </c>
      <c r="I153" s="16"/>
      <c r="J153" s="15"/>
      <c r="K153" s="12" t="str">
        <f aca="false">IF(B153="","",WEEKNUM(B153,2))</f>
        <v/>
      </c>
      <c r="L153" s="12" t="str">
        <f aca="false">IF(B153="","",MONTH(B153))</f>
        <v/>
      </c>
    </row>
    <row r="154" customFormat="false" ht="15" hidden="false" customHeight="false" outlineLevel="0" collapsed="false">
      <c r="B154" s="14"/>
      <c r="C154" s="15"/>
      <c r="D154" s="15"/>
      <c r="E154" s="16"/>
      <c r="F154" s="16"/>
      <c r="G154" s="17"/>
      <c r="H154" s="12" t="n">
        <f aca="false">IF(D154="",0,N(E154)*N(F154)*N(G154))</f>
        <v>0</v>
      </c>
      <c r="I154" s="16"/>
      <c r="J154" s="15"/>
      <c r="K154" s="12" t="str">
        <f aca="false">IF(B154="","",WEEKNUM(B154,2))</f>
        <v/>
      </c>
      <c r="L154" s="12" t="str">
        <f aca="false">IF(B154="","",MONTH(B154))</f>
        <v/>
      </c>
    </row>
    <row r="155" customFormat="false" ht="15" hidden="false" customHeight="false" outlineLevel="0" collapsed="false">
      <c r="B155" s="14"/>
      <c r="C155" s="15"/>
      <c r="D155" s="15"/>
      <c r="E155" s="16"/>
      <c r="F155" s="16"/>
      <c r="G155" s="17"/>
      <c r="H155" s="12" t="n">
        <f aca="false">IF(D155="",0,N(E155)*N(F155)*N(G155))</f>
        <v>0</v>
      </c>
      <c r="I155" s="16"/>
      <c r="J155" s="15"/>
      <c r="K155" s="12" t="str">
        <f aca="false">IF(B155="","",WEEKNUM(B155,2))</f>
        <v/>
      </c>
      <c r="L155" s="12" t="str">
        <f aca="false">IF(B155="","",MONTH(B155))</f>
        <v/>
      </c>
    </row>
    <row r="156" customFormat="false" ht="15" hidden="false" customHeight="false" outlineLevel="0" collapsed="false">
      <c r="B156" s="14"/>
      <c r="C156" s="15"/>
      <c r="D156" s="15"/>
      <c r="E156" s="16"/>
      <c r="F156" s="16"/>
      <c r="G156" s="17"/>
      <c r="H156" s="12" t="n">
        <f aca="false">IF(D156="",0,N(E156)*N(F156)*N(G156))</f>
        <v>0</v>
      </c>
      <c r="I156" s="16"/>
      <c r="J156" s="15"/>
      <c r="K156" s="12" t="str">
        <f aca="false">IF(B156="","",WEEKNUM(B156,2))</f>
        <v/>
      </c>
      <c r="L156" s="12" t="str">
        <f aca="false">IF(B156="","",MONTH(B156))</f>
        <v/>
      </c>
    </row>
    <row r="157" customFormat="false" ht="15" hidden="false" customHeight="false" outlineLevel="0" collapsed="false">
      <c r="B157" s="14"/>
      <c r="C157" s="15"/>
      <c r="D157" s="15"/>
      <c r="E157" s="16"/>
      <c r="F157" s="16"/>
      <c r="G157" s="17"/>
      <c r="H157" s="12" t="n">
        <f aca="false">IF(D157="",0,N(E157)*N(F157)*N(G157))</f>
        <v>0</v>
      </c>
      <c r="I157" s="16"/>
      <c r="J157" s="15"/>
      <c r="K157" s="12" t="str">
        <f aca="false">IF(B157="","",WEEKNUM(B157,2))</f>
        <v/>
      </c>
      <c r="L157" s="12" t="str">
        <f aca="false">IF(B157="","",MONTH(B157))</f>
        <v/>
      </c>
    </row>
    <row r="158" customFormat="false" ht="15" hidden="false" customHeight="false" outlineLevel="0" collapsed="false">
      <c r="B158" s="14"/>
      <c r="C158" s="15"/>
      <c r="D158" s="15"/>
      <c r="E158" s="16"/>
      <c r="F158" s="16"/>
      <c r="G158" s="17"/>
      <c r="H158" s="12" t="n">
        <f aca="false">IF(D158="",0,N(E158)*N(F158)*N(G158))</f>
        <v>0</v>
      </c>
      <c r="I158" s="16"/>
      <c r="J158" s="15"/>
      <c r="K158" s="12" t="str">
        <f aca="false">IF(B158="","",WEEKNUM(B158,2))</f>
        <v/>
      </c>
      <c r="L158" s="12" t="str">
        <f aca="false">IF(B158="","",MONTH(B158))</f>
        <v/>
      </c>
    </row>
    <row r="159" customFormat="false" ht="15" hidden="false" customHeight="false" outlineLevel="0" collapsed="false">
      <c r="B159" s="14"/>
      <c r="C159" s="15"/>
      <c r="D159" s="15"/>
      <c r="E159" s="16"/>
      <c r="F159" s="16"/>
      <c r="G159" s="17"/>
      <c r="H159" s="12" t="n">
        <f aca="false">IF(D159="",0,N(E159)*N(F159)*N(G159))</f>
        <v>0</v>
      </c>
      <c r="I159" s="16"/>
      <c r="J159" s="15"/>
      <c r="K159" s="12" t="str">
        <f aca="false">IF(B159="","",WEEKNUM(B159,2))</f>
        <v/>
      </c>
      <c r="L159" s="12" t="str">
        <f aca="false">IF(B159="","",MONTH(B159))</f>
        <v/>
      </c>
    </row>
    <row r="160" customFormat="false" ht="15" hidden="false" customHeight="false" outlineLevel="0" collapsed="false">
      <c r="B160" s="14"/>
      <c r="C160" s="15"/>
      <c r="D160" s="15"/>
      <c r="E160" s="16"/>
      <c r="F160" s="16"/>
      <c r="G160" s="17"/>
      <c r="H160" s="12" t="n">
        <f aca="false">IF(D160="",0,N(E160)*N(F160)*N(G160))</f>
        <v>0</v>
      </c>
      <c r="I160" s="16"/>
      <c r="J160" s="15"/>
      <c r="K160" s="12" t="str">
        <f aca="false">IF(B160="","",WEEKNUM(B160,2))</f>
        <v/>
      </c>
      <c r="L160" s="12" t="str">
        <f aca="false">IF(B160="","",MONTH(B160))</f>
        <v/>
      </c>
    </row>
    <row r="161" customFormat="false" ht="15" hidden="false" customHeight="false" outlineLevel="0" collapsed="false">
      <c r="B161" s="14"/>
      <c r="C161" s="15"/>
      <c r="D161" s="15"/>
      <c r="E161" s="16"/>
      <c r="F161" s="16"/>
      <c r="G161" s="17"/>
      <c r="H161" s="12" t="n">
        <f aca="false">IF(D161="",0,N(E161)*N(F161)*N(G161))</f>
        <v>0</v>
      </c>
      <c r="I161" s="16"/>
      <c r="J161" s="15"/>
      <c r="K161" s="12" t="str">
        <f aca="false">IF(B161="","",WEEKNUM(B161,2))</f>
        <v/>
      </c>
      <c r="L161" s="12" t="str">
        <f aca="false">IF(B161="","",MONTH(B161))</f>
        <v/>
      </c>
    </row>
    <row r="162" customFormat="false" ht="15" hidden="false" customHeight="false" outlineLevel="0" collapsed="false">
      <c r="B162" s="14"/>
      <c r="C162" s="15"/>
      <c r="D162" s="15"/>
      <c r="E162" s="16"/>
      <c r="F162" s="16"/>
      <c r="G162" s="17"/>
      <c r="H162" s="12" t="n">
        <f aca="false">IF(D162="",0,N(E162)*N(F162)*N(G162))</f>
        <v>0</v>
      </c>
      <c r="I162" s="16"/>
      <c r="J162" s="15"/>
      <c r="K162" s="12" t="str">
        <f aca="false">IF(B162="","",WEEKNUM(B162,2))</f>
        <v/>
      </c>
      <c r="L162" s="12" t="str">
        <f aca="false">IF(B162="","",MONTH(B162))</f>
        <v/>
      </c>
    </row>
    <row r="163" customFormat="false" ht="15" hidden="false" customHeight="false" outlineLevel="0" collapsed="false">
      <c r="B163" s="14"/>
      <c r="C163" s="15"/>
      <c r="D163" s="15"/>
      <c r="E163" s="16"/>
      <c r="F163" s="16"/>
      <c r="G163" s="17"/>
      <c r="H163" s="12" t="n">
        <f aca="false">IF(D163="",0,N(E163)*N(F163)*N(G163))</f>
        <v>0</v>
      </c>
      <c r="I163" s="16"/>
      <c r="J163" s="15"/>
      <c r="K163" s="12" t="str">
        <f aca="false">IF(B163="","",WEEKNUM(B163,2))</f>
        <v/>
      </c>
      <c r="L163" s="12" t="str">
        <f aca="false">IF(B163="","",MONTH(B163))</f>
        <v/>
      </c>
    </row>
    <row r="164" customFormat="false" ht="15" hidden="false" customHeight="false" outlineLevel="0" collapsed="false">
      <c r="B164" s="14"/>
      <c r="C164" s="15"/>
      <c r="D164" s="15"/>
      <c r="E164" s="16"/>
      <c r="F164" s="16"/>
      <c r="G164" s="17"/>
      <c r="H164" s="12" t="n">
        <f aca="false">IF(D164="",0,N(E164)*N(F164)*N(G164))</f>
        <v>0</v>
      </c>
      <c r="I164" s="16"/>
      <c r="J164" s="15"/>
      <c r="K164" s="12" t="str">
        <f aca="false">IF(B164="","",WEEKNUM(B164,2))</f>
        <v/>
      </c>
      <c r="L164" s="12" t="str">
        <f aca="false">IF(B164="","",MONTH(B164))</f>
        <v/>
      </c>
    </row>
    <row r="165" customFormat="false" ht="15" hidden="false" customHeight="false" outlineLevel="0" collapsed="false">
      <c r="B165" s="14"/>
      <c r="C165" s="15"/>
      <c r="D165" s="15"/>
      <c r="E165" s="16"/>
      <c r="F165" s="16"/>
      <c r="G165" s="17"/>
      <c r="H165" s="12" t="n">
        <f aca="false">IF(D165="",0,N(E165)*N(F165)*N(G165))</f>
        <v>0</v>
      </c>
      <c r="I165" s="16"/>
      <c r="J165" s="15"/>
      <c r="K165" s="12" t="str">
        <f aca="false">IF(B165="","",WEEKNUM(B165,2))</f>
        <v/>
      </c>
      <c r="L165" s="12" t="str">
        <f aca="false">IF(B165="","",MONTH(B165))</f>
        <v/>
      </c>
    </row>
    <row r="166" customFormat="false" ht="15" hidden="false" customHeight="false" outlineLevel="0" collapsed="false">
      <c r="B166" s="14"/>
      <c r="C166" s="15"/>
      <c r="D166" s="15"/>
      <c r="E166" s="16"/>
      <c r="F166" s="16"/>
      <c r="G166" s="17"/>
      <c r="H166" s="12" t="n">
        <f aca="false">IF(D166="",0,N(E166)*N(F166)*N(G166))</f>
        <v>0</v>
      </c>
      <c r="I166" s="16"/>
      <c r="J166" s="15"/>
      <c r="K166" s="12" t="str">
        <f aca="false">IF(B166="","",WEEKNUM(B166,2))</f>
        <v/>
      </c>
      <c r="L166" s="12" t="str">
        <f aca="false">IF(B166="","",MONTH(B166))</f>
        <v/>
      </c>
    </row>
    <row r="167" customFormat="false" ht="15" hidden="false" customHeight="false" outlineLevel="0" collapsed="false">
      <c r="B167" s="14"/>
      <c r="C167" s="15"/>
      <c r="D167" s="15"/>
      <c r="E167" s="16"/>
      <c r="F167" s="16"/>
      <c r="G167" s="17"/>
      <c r="H167" s="12" t="n">
        <f aca="false">IF(D167="",0,N(E167)*N(F167)*N(G167))</f>
        <v>0</v>
      </c>
      <c r="I167" s="16"/>
      <c r="J167" s="15"/>
      <c r="K167" s="12" t="str">
        <f aca="false">IF(B167="","",WEEKNUM(B167,2))</f>
        <v/>
      </c>
      <c r="L167" s="12" t="str">
        <f aca="false">IF(B167="","",MONTH(B167))</f>
        <v/>
      </c>
    </row>
    <row r="168" customFormat="false" ht="15" hidden="false" customHeight="false" outlineLevel="0" collapsed="false">
      <c r="B168" s="14"/>
      <c r="C168" s="15"/>
      <c r="D168" s="15"/>
      <c r="E168" s="16"/>
      <c r="F168" s="16"/>
      <c r="G168" s="17"/>
      <c r="H168" s="12" t="n">
        <f aca="false">IF(D168="",0,N(E168)*N(F168)*N(G168))</f>
        <v>0</v>
      </c>
      <c r="I168" s="16"/>
      <c r="J168" s="15"/>
      <c r="K168" s="12" t="str">
        <f aca="false">IF(B168="","",WEEKNUM(B168,2))</f>
        <v/>
      </c>
      <c r="L168" s="12" t="str">
        <f aca="false">IF(B168="","",MONTH(B168))</f>
        <v/>
      </c>
    </row>
    <row r="169" customFormat="false" ht="15" hidden="false" customHeight="false" outlineLevel="0" collapsed="false">
      <c r="B169" s="14"/>
      <c r="C169" s="15"/>
      <c r="D169" s="15"/>
      <c r="E169" s="16"/>
      <c r="F169" s="16"/>
      <c r="G169" s="17"/>
      <c r="H169" s="12" t="n">
        <f aca="false">IF(D169="",0,N(E169)*N(F169)*N(G169))</f>
        <v>0</v>
      </c>
      <c r="I169" s="16"/>
      <c r="J169" s="15"/>
      <c r="K169" s="12" t="str">
        <f aca="false">IF(B169="","",WEEKNUM(B169,2))</f>
        <v/>
      </c>
      <c r="L169" s="12" t="str">
        <f aca="false">IF(B169="","",MONTH(B169))</f>
        <v/>
      </c>
    </row>
    <row r="170" customFormat="false" ht="15" hidden="false" customHeight="false" outlineLevel="0" collapsed="false">
      <c r="B170" s="14"/>
      <c r="C170" s="15"/>
      <c r="D170" s="15"/>
      <c r="E170" s="16"/>
      <c r="F170" s="16"/>
      <c r="G170" s="17"/>
      <c r="H170" s="12" t="n">
        <f aca="false">IF(D170="",0,N(E170)*N(F170)*N(G170))</f>
        <v>0</v>
      </c>
      <c r="I170" s="16"/>
      <c r="J170" s="15"/>
      <c r="K170" s="12" t="str">
        <f aca="false">IF(B170="","",WEEKNUM(B170,2))</f>
        <v/>
      </c>
      <c r="L170" s="12" t="str">
        <f aca="false">IF(B170="","",MONTH(B170))</f>
        <v/>
      </c>
    </row>
    <row r="171" customFormat="false" ht="15" hidden="false" customHeight="false" outlineLevel="0" collapsed="false">
      <c r="B171" s="14"/>
      <c r="C171" s="15"/>
      <c r="D171" s="15"/>
      <c r="E171" s="16"/>
      <c r="F171" s="16"/>
      <c r="G171" s="17"/>
      <c r="H171" s="12" t="n">
        <f aca="false">IF(D171="",0,N(E171)*N(F171)*N(G171))</f>
        <v>0</v>
      </c>
      <c r="I171" s="16"/>
      <c r="J171" s="15"/>
      <c r="K171" s="12" t="str">
        <f aca="false">IF(B171="","",WEEKNUM(B171,2))</f>
        <v/>
      </c>
      <c r="L171" s="12" t="str">
        <f aca="false">IF(B171="","",MONTH(B171))</f>
        <v/>
      </c>
    </row>
    <row r="172" customFormat="false" ht="15" hidden="false" customHeight="false" outlineLevel="0" collapsed="false">
      <c r="B172" s="14"/>
      <c r="C172" s="15"/>
      <c r="D172" s="15"/>
      <c r="E172" s="16"/>
      <c r="F172" s="16"/>
      <c r="G172" s="17"/>
      <c r="H172" s="12" t="n">
        <f aca="false">IF(D172="",0,N(E172)*N(F172)*N(G172))</f>
        <v>0</v>
      </c>
      <c r="I172" s="16"/>
      <c r="J172" s="15"/>
      <c r="K172" s="12" t="str">
        <f aca="false">IF(B172="","",WEEKNUM(B172,2))</f>
        <v/>
      </c>
      <c r="L172" s="12" t="str">
        <f aca="false">IF(B172="","",MONTH(B172))</f>
        <v/>
      </c>
    </row>
    <row r="173" customFormat="false" ht="15" hidden="false" customHeight="false" outlineLevel="0" collapsed="false">
      <c r="B173" s="14"/>
      <c r="C173" s="15"/>
      <c r="D173" s="15"/>
      <c r="E173" s="16"/>
      <c r="F173" s="16"/>
      <c r="G173" s="17"/>
      <c r="H173" s="12" t="n">
        <f aca="false">IF(D173="",0,N(E173)*N(F173)*N(G173))</f>
        <v>0</v>
      </c>
      <c r="I173" s="16"/>
      <c r="J173" s="15"/>
      <c r="K173" s="12" t="str">
        <f aca="false">IF(B173="","",WEEKNUM(B173,2))</f>
        <v/>
      </c>
      <c r="L173" s="12" t="str">
        <f aca="false">IF(B173="","",MONTH(B173))</f>
        <v/>
      </c>
    </row>
    <row r="174" customFormat="false" ht="15" hidden="false" customHeight="false" outlineLevel="0" collapsed="false">
      <c r="B174" s="14"/>
      <c r="C174" s="15"/>
      <c r="D174" s="15"/>
      <c r="E174" s="16"/>
      <c r="F174" s="16"/>
      <c r="G174" s="17"/>
      <c r="H174" s="12" t="n">
        <f aca="false">IF(D174="",0,N(E174)*N(F174)*N(G174))</f>
        <v>0</v>
      </c>
      <c r="I174" s="16"/>
      <c r="J174" s="15"/>
      <c r="K174" s="12" t="str">
        <f aca="false">IF(B174="","",WEEKNUM(B174,2))</f>
        <v/>
      </c>
      <c r="L174" s="12" t="str">
        <f aca="false">IF(B174="","",MONTH(B174))</f>
        <v/>
      </c>
    </row>
    <row r="175" customFormat="false" ht="15" hidden="false" customHeight="false" outlineLevel="0" collapsed="false">
      <c r="B175" s="14"/>
      <c r="C175" s="15"/>
      <c r="D175" s="15"/>
      <c r="E175" s="16"/>
      <c r="F175" s="16"/>
      <c r="G175" s="17"/>
      <c r="H175" s="12" t="n">
        <f aca="false">IF(D175="",0,N(E175)*N(F175)*N(G175))</f>
        <v>0</v>
      </c>
      <c r="I175" s="16"/>
      <c r="J175" s="15"/>
      <c r="K175" s="12" t="str">
        <f aca="false">IF(B175="","",WEEKNUM(B175,2))</f>
        <v/>
      </c>
      <c r="L175" s="12" t="str">
        <f aca="false">IF(B175="","",MONTH(B175))</f>
        <v/>
      </c>
    </row>
    <row r="176" customFormat="false" ht="15" hidden="false" customHeight="false" outlineLevel="0" collapsed="false">
      <c r="B176" s="14"/>
      <c r="C176" s="15"/>
      <c r="D176" s="15"/>
      <c r="E176" s="16"/>
      <c r="F176" s="16"/>
      <c r="G176" s="17"/>
      <c r="H176" s="12" t="n">
        <f aca="false">IF(D176="",0,N(E176)*N(F176)*N(G176))</f>
        <v>0</v>
      </c>
      <c r="I176" s="16"/>
      <c r="J176" s="15"/>
      <c r="K176" s="12" t="str">
        <f aca="false">IF(B176="","",WEEKNUM(B176,2))</f>
        <v/>
      </c>
      <c r="L176" s="12" t="str">
        <f aca="false">IF(B176="","",MONTH(B176))</f>
        <v/>
      </c>
    </row>
    <row r="177" customFormat="false" ht="15" hidden="false" customHeight="false" outlineLevel="0" collapsed="false">
      <c r="B177" s="14"/>
      <c r="C177" s="15"/>
      <c r="D177" s="15"/>
      <c r="E177" s="16"/>
      <c r="F177" s="16"/>
      <c r="G177" s="17"/>
      <c r="H177" s="12" t="n">
        <f aca="false">IF(D177="",0,N(E177)*N(F177)*N(G177))</f>
        <v>0</v>
      </c>
      <c r="I177" s="16"/>
      <c r="J177" s="15"/>
      <c r="K177" s="12" t="str">
        <f aca="false">IF(B177="","",WEEKNUM(B177,2))</f>
        <v/>
      </c>
      <c r="L177" s="12" t="str">
        <f aca="false">IF(B177="","",MONTH(B177))</f>
        <v/>
      </c>
    </row>
    <row r="178" customFormat="false" ht="15" hidden="false" customHeight="false" outlineLevel="0" collapsed="false">
      <c r="B178" s="14"/>
      <c r="C178" s="15"/>
      <c r="D178" s="15"/>
      <c r="E178" s="16"/>
      <c r="F178" s="16"/>
      <c r="G178" s="17"/>
      <c r="H178" s="12" t="n">
        <f aca="false">IF(D178="",0,N(E178)*N(F178)*N(G178))</f>
        <v>0</v>
      </c>
      <c r="I178" s="16"/>
      <c r="J178" s="15"/>
      <c r="K178" s="12" t="str">
        <f aca="false">IF(B178="","",WEEKNUM(B178,2))</f>
        <v/>
      </c>
      <c r="L178" s="12" t="str">
        <f aca="false">IF(B178="","",MONTH(B178))</f>
        <v/>
      </c>
    </row>
    <row r="179" customFormat="false" ht="15" hidden="false" customHeight="false" outlineLevel="0" collapsed="false">
      <c r="B179" s="14"/>
      <c r="C179" s="15"/>
      <c r="D179" s="15"/>
      <c r="E179" s="16"/>
      <c r="F179" s="16"/>
      <c r="G179" s="17"/>
      <c r="H179" s="12" t="n">
        <f aca="false">IF(D179="",0,N(E179)*N(F179)*N(G179))</f>
        <v>0</v>
      </c>
      <c r="I179" s="16"/>
      <c r="J179" s="15"/>
      <c r="K179" s="12" t="str">
        <f aca="false">IF(B179="","",WEEKNUM(B179,2))</f>
        <v/>
      </c>
      <c r="L179" s="12" t="str">
        <f aca="false">IF(B179="","",MONTH(B179))</f>
        <v/>
      </c>
    </row>
    <row r="180" customFormat="false" ht="15" hidden="false" customHeight="false" outlineLevel="0" collapsed="false">
      <c r="B180" s="14"/>
      <c r="C180" s="15"/>
      <c r="D180" s="15"/>
      <c r="E180" s="16"/>
      <c r="F180" s="16"/>
      <c r="G180" s="17"/>
      <c r="H180" s="12" t="n">
        <f aca="false">IF(D180="",0,N(E180)*N(F180)*N(G180))</f>
        <v>0</v>
      </c>
      <c r="I180" s="16"/>
      <c r="J180" s="15"/>
      <c r="K180" s="12" t="str">
        <f aca="false">IF(B180="","",WEEKNUM(B180,2))</f>
        <v/>
      </c>
      <c r="L180" s="12" t="str">
        <f aca="false">IF(B180="","",MONTH(B180))</f>
        <v/>
      </c>
    </row>
    <row r="181" customFormat="false" ht="15" hidden="false" customHeight="false" outlineLevel="0" collapsed="false">
      <c r="B181" s="14"/>
      <c r="C181" s="15"/>
      <c r="D181" s="15"/>
      <c r="E181" s="16"/>
      <c r="F181" s="16"/>
      <c r="G181" s="17"/>
      <c r="H181" s="12" t="n">
        <f aca="false">IF(D181="",0,N(E181)*N(F181)*N(G181))</f>
        <v>0</v>
      </c>
      <c r="I181" s="16"/>
      <c r="J181" s="15"/>
      <c r="K181" s="12" t="str">
        <f aca="false">IF(B181="","",WEEKNUM(B181,2))</f>
        <v/>
      </c>
      <c r="L181" s="12" t="str">
        <f aca="false">IF(B181="","",MONTH(B181))</f>
        <v/>
      </c>
    </row>
    <row r="182" customFormat="false" ht="15" hidden="false" customHeight="false" outlineLevel="0" collapsed="false">
      <c r="B182" s="14"/>
      <c r="C182" s="15"/>
      <c r="D182" s="15"/>
      <c r="E182" s="16"/>
      <c r="F182" s="16"/>
      <c r="G182" s="17"/>
      <c r="H182" s="12" t="n">
        <f aca="false">IF(D182="",0,N(E182)*N(F182)*N(G182))</f>
        <v>0</v>
      </c>
      <c r="I182" s="16"/>
      <c r="J182" s="15"/>
      <c r="K182" s="12" t="str">
        <f aca="false">IF(B182="","",WEEKNUM(B182,2))</f>
        <v/>
      </c>
      <c r="L182" s="12" t="str">
        <f aca="false">IF(B182="","",MONTH(B182))</f>
        <v/>
      </c>
    </row>
    <row r="183" customFormat="false" ht="15" hidden="false" customHeight="false" outlineLevel="0" collapsed="false">
      <c r="B183" s="14"/>
      <c r="C183" s="15"/>
      <c r="D183" s="15"/>
      <c r="E183" s="16"/>
      <c r="F183" s="16"/>
      <c r="G183" s="17"/>
      <c r="H183" s="12" t="n">
        <f aca="false">IF(D183="",0,N(E183)*N(F183)*N(G183))</f>
        <v>0</v>
      </c>
      <c r="I183" s="16"/>
      <c r="J183" s="15"/>
      <c r="K183" s="12" t="str">
        <f aca="false">IF(B183="","",WEEKNUM(B183,2))</f>
        <v/>
      </c>
      <c r="L183" s="12" t="str">
        <f aca="false">IF(B183="","",MONTH(B183))</f>
        <v/>
      </c>
    </row>
    <row r="184" customFormat="false" ht="15" hidden="false" customHeight="false" outlineLevel="0" collapsed="false">
      <c r="B184" s="14"/>
      <c r="C184" s="15"/>
      <c r="D184" s="15"/>
      <c r="E184" s="16"/>
      <c r="F184" s="16"/>
      <c r="G184" s="17"/>
      <c r="H184" s="12" t="n">
        <f aca="false">IF(D184="",0,N(E184)*N(F184)*N(G184))</f>
        <v>0</v>
      </c>
      <c r="I184" s="16"/>
      <c r="J184" s="15"/>
      <c r="K184" s="12" t="str">
        <f aca="false">IF(B184="","",WEEKNUM(B184,2))</f>
        <v/>
      </c>
      <c r="L184" s="12" t="str">
        <f aca="false">IF(B184="","",MONTH(B184))</f>
        <v/>
      </c>
    </row>
    <row r="185" customFormat="false" ht="15" hidden="false" customHeight="false" outlineLevel="0" collapsed="false">
      <c r="B185" s="14"/>
      <c r="C185" s="15"/>
      <c r="D185" s="15"/>
      <c r="E185" s="16"/>
      <c r="F185" s="16"/>
      <c r="G185" s="17"/>
      <c r="H185" s="12" t="n">
        <f aca="false">IF(D185="",0,N(E185)*N(F185)*N(G185))</f>
        <v>0</v>
      </c>
      <c r="I185" s="16"/>
      <c r="J185" s="15"/>
      <c r="K185" s="12" t="str">
        <f aca="false">IF(B185="","",WEEKNUM(B185,2))</f>
        <v/>
      </c>
      <c r="L185" s="12" t="str">
        <f aca="false">IF(B185="","",MONTH(B185))</f>
        <v/>
      </c>
    </row>
    <row r="186" customFormat="false" ht="15" hidden="false" customHeight="false" outlineLevel="0" collapsed="false">
      <c r="B186" s="14"/>
      <c r="C186" s="15"/>
      <c r="D186" s="15"/>
      <c r="E186" s="16"/>
      <c r="F186" s="16"/>
      <c r="G186" s="17"/>
      <c r="H186" s="12" t="n">
        <f aca="false">IF(D186="",0,N(E186)*N(F186)*N(G186))</f>
        <v>0</v>
      </c>
      <c r="I186" s="16"/>
      <c r="J186" s="15"/>
      <c r="K186" s="12" t="str">
        <f aca="false">IF(B186="","",WEEKNUM(B186,2))</f>
        <v/>
      </c>
      <c r="L186" s="12" t="str">
        <f aca="false">IF(B186="","",MONTH(B186))</f>
        <v/>
      </c>
    </row>
    <row r="187" customFormat="false" ht="15" hidden="false" customHeight="false" outlineLevel="0" collapsed="false">
      <c r="B187" s="14"/>
      <c r="C187" s="15"/>
      <c r="D187" s="15"/>
      <c r="E187" s="16"/>
      <c r="F187" s="16"/>
      <c r="G187" s="17"/>
      <c r="H187" s="12" t="n">
        <f aca="false">IF(D187="",0,N(E187)*N(F187)*N(G187))</f>
        <v>0</v>
      </c>
      <c r="I187" s="16"/>
      <c r="J187" s="15"/>
      <c r="K187" s="12" t="str">
        <f aca="false">IF(B187="","",WEEKNUM(B187,2))</f>
        <v/>
      </c>
      <c r="L187" s="12" t="str">
        <f aca="false">IF(B187="","",MONTH(B187))</f>
        <v/>
      </c>
    </row>
    <row r="188" customFormat="false" ht="15" hidden="false" customHeight="false" outlineLevel="0" collapsed="false">
      <c r="B188" s="14"/>
      <c r="C188" s="15"/>
      <c r="D188" s="15"/>
      <c r="E188" s="16"/>
      <c r="F188" s="16"/>
      <c r="G188" s="17"/>
      <c r="H188" s="12" t="n">
        <f aca="false">IF(D188="",0,N(E188)*N(F188)*N(G188))</f>
        <v>0</v>
      </c>
      <c r="I188" s="16"/>
      <c r="J188" s="15"/>
      <c r="K188" s="12" t="str">
        <f aca="false">IF(B188="","",WEEKNUM(B188,2))</f>
        <v/>
      </c>
      <c r="L188" s="12" t="str">
        <f aca="false">IF(B188="","",MONTH(B188))</f>
        <v/>
      </c>
    </row>
    <row r="189" customFormat="false" ht="15" hidden="false" customHeight="false" outlineLevel="0" collapsed="false">
      <c r="B189" s="14"/>
      <c r="C189" s="15"/>
      <c r="D189" s="15"/>
      <c r="E189" s="16"/>
      <c r="F189" s="16"/>
      <c r="G189" s="17"/>
      <c r="H189" s="12" t="n">
        <f aca="false">IF(D189="",0,N(E189)*N(F189)*N(G189))</f>
        <v>0</v>
      </c>
      <c r="I189" s="16"/>
      <c r="J189" s="15"/>
      <c r="K189" s="12" t="str">
        <f aca="false">IF(B189="","",WEEKNUM(B189,2))</f>
        <v/>
      </c>
      <c r="L189" s="12" t="str">
        <f aca="false">IF(B189="","",MONTH(B189))</f>
        <v/>
      </c>
    </row>
    <row r="190" customFormat="false" ht="15" hidden="false" customHeight="false" outlineLevel="0" collapsed="false">
      <c r="B190" s="14"/>
      <c r="C190" s="15"/>
      <c r="D190" s="15"/>
      <c r="E190" s="16"/>
      <c r="F190" s="16"/>
      <c r="G190" s="17"/>
      <c r="H190" s="12" t="n">
        <f aca="false">IF(D190="",0,N(E190)*N(F190)*N(G190))</f>
        <v>0</v>
      </c>
      <c r="I190" s="16"/>
      <c r="J190" s="15"/>
      <c r="K190" s="12" t="str">
        <f aca="false">IF(B190="","",WEEKNUM(B190,2))</f>
        <v/>
      </c>
      <c r="L190" s="12" t="str">
        <f aca="false">IF(B190="","",MONTH(B190))</f>
        <v/>
      </c>
    </row>
    <row r="191" customFormat="false" ht="15" hidden="false" customHeight="false" outlineLevel="0" collapsed="false">
      <c r="B191" s="14"/>
      <c r="C191" s="15"/>
      <c r="D191" s="15"/>
      <c r="E191" s="16"/>
      <c r="F191" s="16"/>
      <c r="G191" s="17"/>
      <c r="H191" s="12" t="n">
        <f aca="false">IF(D191="",0,N(E191)*N(F191)*N(G191))</f>
        <v>0</v>
      </c>
      <c r="I191" s="16"/>
      <c r="J191" s="15"/>
      <c r="K191" s="12" t="str">
        <f aca="false">IF(B191="","",WEEKNUM(B191,2))</f>
        <v/>
      </c>
      <c r="L191" s="12" t="str">
        <f aca="false">IF(B191="","",MONTH(B191))</f>
        <v/>
      </c>
    </row>
    <row r="192" customFormat="false" ht="15" hidden="false" customHeight="false" outlineLevel="0" collapsed="false">
      <c r="B192" s="14"/>
      <c r="C192" s="15"/>
      <c r="D192" s="15"/>
      <c r="E192" s="16"/>
      <c r="F192" s="16"/>
      <c r="G192" s="17"/>
      <c r="H192" s="12" t="n">
        <f aca="false">IF(D192="",0,N(E192)*N(F192)*N(G192))</f>
        <v>0</v>
      </c>
      <c r="I192" s="16"/>
      <c r="J192" s="15"/>
      <c r="K192" s="12" t="str">
        <f aca="false">IF(B192="","",WEEKNUM(B192,2))</f>
        <v/>
      </c>
      <c r="L192" s="12" t="str">
        <f aca="false">IF(B192="","",MONTH(B192))</f>
        <v/>
      </c>
    </row>
    <row r="193" customFormat="false" ht="15" hidden="false" customHeight="false" outlineLevel="0" collapsed="false">
      <c r="B193" s="14"/>
      <c r="C193" s="15"/>
      <c r="D193" s="15"/>
      <c r="E193" s="16"/>
      <c r="F193" s="16"/>
      <c r="G193" s="17"/>
      <c r="H193" s="12" t="n">
        <f aca="false">IF(D193="",0,N(E193)*N(F193)*N(G193))</f>
        <v>0</v>
      </c>
      <c r="I193" s="16"/>
      <c r="J193" s="15"/>
      <c r="K193" s="12" t="str">
        <f aca="false">IF(B193="","",WEEKNUM(B193,2))</f>
        <v/>
      </c>
      <c r="L193" s="12" t="str">
        <f aca="false">IF(B193="","",MONTH(B193))</f>
        <v/>
      </c>
    </row>
    <row r="194" customFormat="false" ht="15" hidden="false" customHeight="false" outlineLevel="0" collapsed="false">
      <c r="B194" s="14"/>
      <c r="C194" s="15"/>
      <c r="D194" s="15"/>
      <c r="E194" s="16"/>
      <c r="F194" s="16"/>
      <c r="G194" s="17"/>
      <c r="H194" s="12" t="n">
        <f aca="false">IF(D194="",0,N(E194)*N(F194)*N(G194))</f>
        <v>0</v>
      </c>
      <c r="I194" s="16"/>
      <c r="J194" s="15"/>
      <c r="K194" s="12" t="str">
        <f aca="false">IF(B194="","",WEEKNUM(B194,2))</f>
        <v/>
      </c>
      <c r="L194" s="12" t="str">
        <f aca="false">IF(B194="","",MONTH(B194))</f>
        <v/>
      </c>
    </row>
    <row r="195" customFormat="false" ht="15" hidden="false" customHeight="false" outlineLevel="0" collapsed="false">
      <c r="B195" s="14"/>
      <c r="C195" s="15"/>
      <c r="D195" s="15"/>
      <c r="E195" s="16"/>
      <c r="F195" s="16"/>
      <c r="G195" s="17"/>
      <c r="H195" s="12" t="n">
        <f aca="false">IF(D195="",0,N(E195)*N(F195)*N(G195))</f>
        <v>0</v>
      </c>
      <c r="I195" s="16"/>
      <c r="J195" s="15"/>
      <c r="K195" s="12" t="str">
        <f aca="false">IF(B195="","",WEEKNUM(B195,2))</f>
        <v/>
      </c>
      <c r="L195" s="12" t="str">
        <f aca="false">IF(B195="","",MONTH(B195))</f>
        <v/>
      </c>
    </row>
    <row r="196" customFormat="false" ht="15" hidden="false" customHeight="false" outlineLevel="0" collapsed="false">
      <c r="B196" s="14"/>
      <c r="C196" s="15"/>
      <c r="D196" s="15"/>
      <c r="E196" s="16"/>
      <c r="F196" s="16"/>
      <c r="G196" s="17"/>
      <c r="H196" s="12" t="n">
        <f aca="false">IF(D196="",0,N(E196)*N(F196)*N(G196))</f>
        <v>0</v>
      </c>
      <c r="I196" s="16"/>
      <c r="J196" s="15"/>
      <c r="K196" s="12" t="str">
        <f aca="false">IF(B196="","",WEEKNUM(B196,2))</f>
        <v/>
      </c>
      <c r="L196" s="12" t="str">
        <f aca="false">IF(B196="","",MONTH(B196))</f>
        <v/>
      </c>
    </row>
    <row r="197" customFormat="false" ht="15" hidden="false" customHeight="false" outlineLevel="0" collapsed="false">
      <c r="B197" s="14"/>
      <c r="C197" s="15"/>
      <c r="D197" s="15"/>
      <c r="E197" s="16"/>
      <c r="F197" s="16"/>
      <c r="G197" s="17"/>
      <c r="H197" s="12" t="n">
        <f aca="false">IF(D197="",0,N(E197)*N(F197)*N(G197))</f>
        <v>0</v>
      </c>
      <c r="I197" s="16"/>
      <c r="J197" s="15"/>
      <c r="K197" s="12" t="str">
        <f aca="false">IF(B197="","",WEEKNUM(B197,2))</f>
        <v/>
      </c>
      <c r="L197" s="12" t="str">
        <f aca="false">IF(B197="","",MONTH(B197))</f>
        <v/>
      </c>
    </row>
    <row r="198" customFormat="false" ht="15" hidden="false" customHeight="false" outlineLevel="0" collapsed="false">
      <c r="B198" s="14"/>
      <c r="C198" s="15"/>
      <c r="D198" s="15"/>
      <c r="E198" s="16"/>
      <c r="F198" s="16"/>
      <c r="G198" s="17"/>
      <c r="H198" s="12" t="n">
        <f aca="false">IF(D198="",0,N(E198)*N(F198)*N(G198))</f>
        <v>0</v>
      </c>
      <c r="I198" s="16"/>
      <c r="J198" s="15"/>
      <c r="K198" s="12" t="str">
        <f aca="false">IF(B198="","",WEEKNUM(B198,2))</f>
        <v/>
      </c>
      <c r="L198" s="12" t="str">
        <f aca="false">IF(B198="","",MONTH(B198))</f>
        <v/>
      </c>
    </row>
    <row r="199" customFormat="false" ht="15" hidden="false" customHeight="false" outlineLevel="0" collapsed="false">
      <c r="B199" s="14"/>
      <c r="C199" s="15"/>
      <c r="D199" s="15"/>
      <c r="E199" s="16"/>
      <c r="F199" s="16"/>
      <c r="G199" s="17"/>
      <c r="H199" s="12" t="n">
        <f aca="false">IF(D199="",0,N(E199)*N(F199)*N(G199))</f>
        <v>0</v>
      </c>
      <c r="I199" s="16"/>
      <c r="J199" s="15"/>
      <c r="K199" s="12" t="str">
        <f aca="false">IF(B199="","",WEEKNUM(B199,2))</f>
        <v/>
      </c>
      <c r="L199" s="12" t="str">
        <f aca="false">IF(B199="","",MONTH(B199))</f>
        <v/>
      </c>
    </row>
    <row r="200" customFormat="false" ht="15" hidden="false" customHeight="false" outlineLevel="0" collapsed="false">
      <c r="B200" s="14"/>
      <c r="C200" s="15"/>
      <c r="D200" s="15"/>
      <c r="E200" s="16"/>
      <c r="F200" s="16"/>
      <c r="G200" s="17"/>
      <c r="H200" s="12" t="n">
        <f aca="false">IF(D200="",0,N(E200)*N(F200)*N(G200))</f>
        <v>0</v>
      </c>
      <c r="I200" s="16"/>
      <c r="J200" s="15"/>
      <c r="K200" s="12" t="str">
        <f aca="false">IF(B200="","",WEEKNUM(B200,2))</f>
        <v/>
      </c>
      <c r="L200" s="12" t="str">
        <f aca="false">IF(B200="","",MONTH(B200))</f>
        <v/>
      </c>
    </row>
    <row r="201" customFormat="false" ht="15" hidden="false" customHeight="false" outlineLevel="0" collapsed="false">
      <c r="B201" s="14"/>
      <c r="C201" s="15"/>
      <c r="D201" s="15"/>
      <c r="E201" s="16"/>
      <c r="F201" s="16"/>
      <c r="G201" s="17"/>
      <c r="H201" s="12" t="n">
        <f aca="false">IF(D201="",0,N(E201)*N(F201)*N(G201))</f>
        <v>0</v>
      </c>
      <c r="I201" s="16"/>
      <c r="J201" s="15"/>
      <c r="K201" s="12" t="str">
        <f aca="false">IF(B201="","",WEEKNUM(B201,2))</f>
        <v/>
      </c>
      <c r="L201" s="12" t="str">
        <f aca="false">IF(B201="","",MONTH(B201))</f>
        <v/>
      </c>
    </row>
    <row r="202" customFormat="false" ht="15" hidden="false" customHeight="false" outlineLevel="0" collapsed="false">
      <c r="B202" s="14"/>
      <c r="C202" s="15"/>
      <c r="D202" s="15"/>
      <c r="E202" s="16"/>
      <c r="F202" s="16"/>
      <c r="G202" s="17"/>
      <c r="H202" s="12" t="n">
        <f aca="false">IF(D202="",0,N(E202)*N(F202)*N(G202))</f>
        <v>0</v>
      </c>
      <c r="I202" s="16"/>
      <c r="J202" s="15"/>
      <c r="K202" s="12" t="str">
        <f aca="false">IF(B202="","",WEEKNUM(B202,2))</f>
        <v/>
      </c>
      <c r="L202" s="12" t="str">
        <f aca="false">IF(B202="","",MONTH(B202))</f>
        <v/>
      </c>
    </row>
    <row r="203" customFormat="false" ht="15" hidden="false" customHeight="false" outlineLevel="0" collapsed="false">
      <c r="B203" s="14"/>
      <c r="C203" s="15"/>
      <c r="D203" s="15"/>
      <c r="E203" s="16"/>
      <c r="F203" s="16"/>
      <c r="G203" s="17"/>
      <c r="H203" s="12" t="n">
        <f aca="false">IF(D203="",0,N(E203)*N(F203)*N(G203))</f>
        <v>0</v>
      </c>
      <c r="I203" s="16"/>
      <c r="J203" s="15"/>
      <c r="K203" s="12" t="str">
        <f aca="false">IF(B203="","",WEEKNUM(B203,2))</f>
        <v/>
      </c>
      <c r="L203" s="12" t="str">
        <f aca="false">IF(B203="","",MONTH(B203))</f>
        <v/>
      </c>
    </row>
    <row r="204" customFormat="false" ht="15" hidden="false" customHeight="false" outlineLevel="0" collapsed="false">
      <c r="B204" s="14"/>
      <c r="C204" s="15"/>
      <c r="D204" s="15"/>
      <c r="E204" s="16"/>
      <c r="F204" s="16"/>
      <c r="G204" s="17"/>
      <c r="H204" s="12" t="n">
        <f aca="false">IF(D204="",0,N(E204)*N(F204)*N(G204))</f>
        <v>0</v>
      </c>
      <c r="I204" s="16"/>
      <c r="J204" s="15"/>
      <c r="K204" s="12" t="str">
        <f aca="false">IF(B204="","",WEEKNUM(B204,2))</f>
        <v/>
      </c>
      <c r="L204" s="12" t="str">
        <f aca="false">IF(B204="","",MONTH(B204))</f>
        <v/>
      </c>
    </row>
    <row r="205" customFormat="false" ht="15" hidden="false" customHeight="false" outlineLevel="0" collapsed="false">
      <c r="B205" s="14"/>
      <c r="C205" s="15"/>
      <c r="D205" s="15"/>
      <c r="E205" s="16"/>
      <c r="F205" s="16"/>
      <c r="G205" s="17"/>
      <c r="H205" s="12" t="n">
        <f aca="false">IF(D205="",0,N(E205)*N(F205)*N(G205))</f>
        <v>0</v>
      </c>
      <c r="I205" s="16"/>
      <c r="J205" s="15"/>
      <c r="K205" s="12" t="str">
        <f aca="false">IF(B205="","",WEEKNUM(B205,2))</f>
        <v/>
      </c>
      <c r="L205" s="12" t="str">
        <f aca="false">IF(B205="","",MONTH(B205))</f>
        <v/>
      </c>
    </row>
    <row r="206" customFormat="false" ht="15" hidden="false" customHeight="false" outlineLevel="0" collapsed="false">
      <c r="B206" s="14"/>
      <c r="C206" s="15"/>
      <c r="D206" s="15"/>
      <c r="E206" s="16"/>
      <c r="F206" s="16"/>
      <c r="G206" s="17"/>
      <c r="H206" s="12" t="n">
        <f aca="false">IF(D206="",0,N(E206)*N(F206)*N(G206))</f>
        <v>0</v>
      </c>
      <c r="I206" s="16"/>
      <c r="J206" s="15"/>
      <c r="K206" s="12" t="str">
        <f aca="false">IF(B206="","",WEEKNUM(B206,2))</f>
        <v/>
      </c>
      <c r="L206" s="12" t="str">
        <f aca="false">IF(B206="","",MONTH(B206))</f>
        <v/>
      </c>
    </row>
    <row r="207" customFormat="false" ht="15" hidden="false" customHeight="false" outlineLevel="0" collapsed="false">
      <c r="B207" s="14"/>
      <c r="C207" s="15"/>
      <c r="D207" s="15"/>
      <c r="E207" s="16"/>
      <c r="F207" s="16"/>
      <c r="G207" s="17"/>
      <c r="H207" s="12" t="n">
        <f aca="false">IF(D207="",0,N(E207)*N(F207)*N(G207))</f>
        <v>0</v>
      </c>
      <c r="I207" s="16"/>
      <c r="J207" s="15"/>
      <c r="K207" s="12" t="str">
        <f aca="false">IF(B207="","",WEEKNUM(B207,2))</f>
        <v/>
      </c>
      <c r="L207" s="12" t="str">
        <f aca="false">IF(B207="","",MONTH(B207))</f>
        <v/>
      </c>
    </row>
    <row r="208" customFormat="false" ht="15" hidden="false" customHeight="false" outlineLevel="0" collapsed="false">
      <c r="B208" s="14"/>
      <c r="C208" s="15"/>
      <c r="D208" s="15"/>
      <c r="E208" s="16"/>
      <c r="F208" s="16"/>
      <c r="G208" s="17"/>
      <c r="H208" s="12" t="n">
        <f aca="false">IF(D208="",0,N(E208)*N(F208)*N(G208))</f>
        <v>0</v>
      </c>
      <c r="I208" s="16"/>
      <c r="J208" s="15"/>
      <c r="K208" s="12" t="str">
        <f aca="false">IF(B208="","",WEEKNUM(B208,2))</f>
        <v/>
      </c>
      <c r="L208" s="12" t="str">
        <f aca="false">IF(B208="","",MONTH(B208))</f>
        <v/>
      </c>
    </row>
    <row r="209" customFormat="false" ht="15" hidden="false" customHeight="false" outlineLevel="0" collapsed="false">
      <c r="B209" s="14"/>
      <c r="C209" s="15"/>
      <c r="D209" s="15"/>
      <c r="E209" s="16"/>
      <c r="F209" s="16"/>
      <c r="G209" s="17"/>
      <c r="H209" s="12" t="n">
        <f aca="false">IF(D209="",0,N(E209)*N(F209)*N(G209))</f>
        <v>0</v>
      </c>
      <c r="I209" s="16"/>
      <c r="J209" s="15"/>
      <c r="K209" s="12" t="str">
        <f aca="false">IF(B209="","",WEEKNUM(B209,2))</f>
        <v/>
      </c>
      <c r="L209" s="12" t="str">
        <f aca="false">IF(B209="","",MONTH(B209))</f>
        <v/>
      </c>
    </row>
    <row r="210" customFormat="false" ht="15" hidden="false" customHeight="false" outlineLevel="0" collapsed="false">
      <c r="B210" s="14"/>
      <c r="C210" s="15"/>
      <c r="D210" s="15"/>
      <c r="E210" s="16"/>
      <c r="F210" s="16"/>
      <c r="G210" s="17"/>
      <c r="H210" s="12" t="n">
        <f aca="false">IF(D210="",0,N(E210)*N(F210)*N(G210))</f>
        <v>0</v>
      </c>
      <c r="I210" s="16"/>
      <c r="J210" s="15"/>
      <c r="K210" s="12" t="str">
        <f aca="false">IF(B210="","",WEEKNUM(B210,2))</f>
        <v/>
      </c>
      <c r="L210" s="12" t="str">
        <f aca="false">IF(B210="","",MONTH(B210))</f>
        <v/>
      </c>
    </row>
    <row r="211" customFormat="false" ht="15" hidden="false" customHeight="false" outlineLevel="0" collapsed="false">
      <c r="B211" s="14"/>
      <c r="C211" s="15"/>
      <c r="D211" s="15"/>
      <c r="E211" s="16"/>
      <c r="F211" s="16"/>
      <c r="G211" s="17"/>
      <c r="H211" s="12" t="n">
        <f aca="false">IF(D211="",0,N(E211)*N(F211)*N(G211))</f>
        <v>0</v>
      </c>
      <c r="I211" s="16"/>
      <c r="J211" s="15"/>
      <c r="K211" s="12" t="str">
        <f aca="false">IF(B211="","",WEEKNUM(B211,2))</f>
        <v/>
      </c>
      <c r="L211" s="12" t="str">
        <f aca="false">IF(B211="","",MONTH(B211))</f>
        <v/>
      </c>
    </row>
    <row r="212" customFormat="false" ht="15" hidden="false" customHeight="false" outlineLevel="0" collapsed="false">
      <c r="B212" s="14"/>
      <c r="C212" s="15"/>
      <c r="D212" s="15"/>
      <c r="E212" s="16"/>
      <c r="F212" s="16"/>
      <c r="G212" s="17"/>
      <c r="H212" s="12" t="n">
        <f aca="false">IF(D212="",0,N(E212)*N(F212)*N(G212))</f>
        <v>0</v>
      </c>
      <c r="I212" s="16"/>
      <c r="J212" s="15"/>
      <c r="K212" s="12" t="str">
        <f aca="false">IF(B212="","",WEEKNUM(B212,2))</f>
        <v/>
      </c>
      <c r="L212" s="12" t="str">
        <f aca="false">IF(B212="","",MONTH(B212))</f>
        <v/>
      </c>
    </row>
    <row r="213" customFormat="false" ht="15" hidden="false" customHeight="false" outlineLevel="0" collapsed="false">
      <c r="B213" s="14"/>
      <c r="C213" s="15"/>
      <c r="D213" s="15"/>
      <c r="E213" s="16"/>
      <c r="F213" s="16"/>
      <c r="G213" s="17"/>
      <c r="H213" s="12" t="n">
        <f aca="false">IF(D213="",0,N(E213)*N(F213)*N(G213))</f>
        <v>0</v>
      </c>
      <c r="I213" s="16"/>
      <c r="J213" s="15"/>
      <c r="K213" s="12" t="str">
        <f aca="false">IF(B213="","",WEEKNUM(B213,2))</f>
        <v/>
      </c>
      <c r="L213" s="12" t="str">
        <f aca="false">IF(B213="","",MONTH(B213))</f>
        <v/>
      </c>
    </row>
    <row r="214" customFormat="false" ht="15" hidden="false" customHeight="false" outlineLevel="0" collapsed="false">
      <c r="B214" s="14"/>
      <c r="C214" s="15"/>
      <c r="D214" s="15"/>
      <c r="E214" s="16"/>
      <c r="F214" s="16"/>
      <c r="G214" s="17"/>
      <c r="H214" s="12" t="n">
        <f aca="false">IF(D214="",0,N(E214)*N(F214)*N(G214))</f>
        <v>0</v>
      </c>
      <c r="I214" s="16"/>
      <c r="J214" s="15"/>
      <c r="K214" s="12" t="str">
        <f aca="false">IF(B214="","",WEEKNUM(B214,2))</f>
        <v/>
      </c>
      <c r="L214" s="12" t="str">
        <f aca="false">IF(B214="","",MONTH(B214))</f>
        <v/>
      </c>
    </row>
    <row r="215" customFormat="false" ht="15" hidden="false" customHeight="false" outlineLevel="0" collapsed="false">
      <c r="B215" s="14"/>
      <c r="C215" s="15"/>
      <c r="D215" s="15"/>
      <c r="E215" s="16"/>
      <c r="F215" s="16"/>
      <c r="G215" s="17"/>
      <c r="H215" s="12" t="n">
        <f aca="false">IF(D215="",0,N(E215)*N(F215)*N(G215))</f>
        <v>0</v>
      </c>
      <c r="I215" s="16"/>
      <c r="J215" s="15"/>
      <c r="K215" s="12" t="str">
        <f aca="false">IF(B215="","",WEEKNUM(B215,2))</f>
        <v/>
      </c>
      <c r="L215" s="12" t="str">
        <f aca="false">IF(B215="","",MONTH(B215))</f>
        <v/>
      </c>
    </row>
    <row r="216" customFormat="false" ht="15" hidden="false" customHeight="false" outlineLevel="0" collapsed="false">
      <c r="B216" s="14"/>
      <c r="C216" s="15"/>
      <c r="D216" s="15"/>
      <c r="E216" s="16"/>
      <c r="F216" s="16"/>
      <c r="G216" s="17"/>
      <c r="H216" s="12" t="n">
        <f aca="false">IF(D216="",0,N(E216)*N(F216)*N(G216))</f>
        <v>0</v>
      </c>
      <c r="I216" s="16"/>
      <c r="J216" s="15"/>
      <c r="K216" s="12" t="str">
        <f aca="false">IF(B216="","",WEEKNUM(B216,2))</f>
        <v/>
      </c>
      <c r="L216" s="12" t="str">
        <f aca="false">IF(B216="","",MONTH(B216))</f>
        <v/>
      </c>
    </row>
    <row r="217" customFormat="false" ht="15" hidden="false" customHeight="false" outlineLevel="0" collapsed="false">
      <c r="B217" s="14"/>
      <c r="C217" s="15"/>
      <c r="D217" s="15"/>
      <c r="E217" s="16"/>
      <c r="F217" s="16"/>
      <c r="G217" s="17"/>
      <c r="H217" s="12" t="n">
        <f aca="false">IF(D217="",0,N(E217)*N(F217)*N(G217))</f>
        <v>0</v>
      </c>
      <c r="I217" s="16"/>
      <c r="J217" s="15"/>
      <c r="K217" s="12" t="str">
        <f aca="false">IF(B217="","",WEEKNUM(B217,2))</f>
        <v/>
      </c>
      <c r="L217" s="12" t="str">
        <f aca="false">IF(B217="","",MONTH(B217))</f>
        <v/>
      </c>
    </row>
    <row r="218" customFormat="false" ht="15" hidden="false" customHeight="false" outlineLevel="0" collapsed="false">
      <c r="B218" s="14"/>
      <c r="C218" s="15"/>
      <c r="D218" s="15"/>
      <c r="E218" s="16"/>
      <c r="F218" s="16"/>
      <c r="G218" s="17"/>
      <c r="H218" s="12" t="n">
        <f aca="false">IF(D218="",0,N(E218)*N(F218)*N(G218))</f>
        <v>0</v>
      </c>
      <c r="I218" s="16"/>
      <c r="J218" s="15"/>
      <c r="K218" s="12" t="str">
        <f aca="false">IF(B218="","",WEEKNUM(B218,2))</f>
        <v/>
      </c>
      <c r="L218" s="12" t="str">
        <f aca="false">IF(B218="","",MONTH(B218))</f>
        <v/>
      </c>
    </row>
    <row r="219" customFormat="false" ht="15" hidden="false" customHeight="false" outlineLevel="0" collapsed="false">
      <c r="B219" s="14"/>
      <c r="C219" s="15"/>
      <c r="D219" s="15"/>
      <c r="E219" s="16"/>
      <c r="F219" s="16"/>
      <c r="G219" s="17"/>
      <c r="H219" s="12" t="n">
        <f aca="false">IF(D219="",0,N(E219)*N(F219)*N(G219))</f>
        <v>0</v>
      </c>
      <c r="I219" s="16"/>
      <c r="J219" s="15"/>
      <c r="K219" s="12" t="str">
        <f aca="false">IF(B219="","",WEEKNUM(B219,2))</f>
        <v/>
      </c>
      <c r="L219" s="12" t="str">
        <f aca="false">IF(B219="","",MONTH(B219))</f>
        <v/>
      </c>
    </row>
    <row r="220" customFormat="false" ht="15" hidden="false" customHeight="false" outlineLevel="0" collapsed="false">
      <c r="B220" s="14"/>
      <c r="C220" s="15"/>
      <c r="D220" s="15"/>
      <c r="E220" s="16"/>
      <c r="F220" s="16"/>
      <c r="G220" s="17"/>
      <c r="H220" s="12" t="n">
        <f aca="false">IF(D220="",0,N(E220)*N(F220)*N(G220))</f>
        <v>0</v>
      </c>
      <c r="I220" s="16"/>
      <c r="J220" s="15"/>
      <c r="K220" s="12" t="str">
        <f aca="false">IF(B220="","",WEEKNUM(B220,2))</f>
        <v/>
      </c>
      <c r="L220" s="12" t="str">
        <f aca="false">IF(B220="","",MONTH(B220))</f>
        <v/>
      </c>
    </row>
    <row r="221" customFormat="false" ht="15" hidden="false" customHeight="false" outlineLevel="0" collapsed="false">
      <c r="B221" s="14"/>
      <c r="C221" s="15"/>
      <c r="D221" s="15"/>
      <c r="E221" s="16"/>
      <c r="F221" s="16"/>
      <c r="G221" s="17"/>
      <c r="H221" s="12" t="n">
        <f aca="false">IF(D221="",0,N(E221)*N(F221)*N(G221))</f>
        <v>0</v>
      </c>
      <c r="I221" s="16"/>
      <c r="J221" s="15"/>
      <c r="K221" s="12" t="str">
        <f aca="false">IF(B221="","",WEEKNUM(B221,2))</f>
        <v/>
      </c>
      <c r="L221" s="12" t="str">
        <f aca="false">IF(B221="","",MONTH(B221))</f>
        <v/>
      </c>
    </row>
    <row r="222" customFormat="false" ht="15" hidden="false" customHeight="false" outlineLevel="0" collapsed="false">
      <c r="B222" s="14"/>
      <c r="C222" s="15"/>
      <c r="D222" s="15"/>
      <c r="E222" s="16"/>
      <c r="F222" s="16"/>
      <c r="G222" s="17"/>
      <c r="H222" s="12" t="n">
        <f aca="false">IF(D222="",0,N(E222)*N(F222)*N(G222))</f>
        <v>0</v>
      </c>
      <c r="I222" s="16"/>
      <c r="J222" s="15"/>
      <c r="K222" s="12" t="str">
        <f aca="false">IF(B222="","",WEEKNUM(B222,2))</f>
        <v/>
      </c>
      <c r="L222" s="12" t="str">
        <f aca="false">IF(B222="","",MONTH(B222))</f>
        <v/>
      </c>
    </row>
    <row r="223" customFormat="false" ht="15" hidden="false" customHeight="false" outlineLevel="0" collapsed="false">
      <c r="B223" s="14"/>
      <c r="C223" s="15"/>
      <c r="D223" s="15"/>
      <c r="E223" s="16"/>
      <c r="F223" s="16"/>
      <c r="G223" s="17"/>
      <c r="H223" s="12" t="n">
        <f aca="false">IF(D223="",0,N(E223)*N(F223)*N(G223))</f>
        <v>0</v>
      </c>
      <c r="I223" s="16"/>
      <c r="J223" s="15"/>
      <c r="K223" s="12" t="str">
        <f aca="false">IF(B223="","",WEEKNUM(B223,2))</f>
        <v/>
      </c>
      <c r="L223" s="12" t="str">
        <f aca="false">IF(B223="","",MONTH(B223))</f>
        <v/>
      </c>
    </row>
    <row r="224" customFormat="false" ht="15" hidden="false" customHeight="false" outlineLevel="0" collapsed="false">
      <c r="B224" s="14"/>
      <c r="C224" s="15"/>
      <c r="D224" s="15"/>
      <c r="E224" s="16"/>
      <c r="F224" s="16"/>
      <c r="G224" s="17"/>
      <c r="H224" s="12" t="n">
        <f aca="false">IF(D224="",0,N(E224)*N(F224)*N(G224))</f>
        <v>0</v>
      </c>
      <c r="I224" s="16"/>
      <c r="J224" s="15"/>
      <c r="K224" s="12" t="str">
        <f aca="false">IF(B224="","",WEEKNUM(B224,2))</f>
        <v/>
      </c>
      <c r="L224" s="12" t="str">
        <f aca="false">IF(B224="","",MONTH(B224))</f>
        <v/>
      </c>
    </row>
    <row r="225" customFormat="false" ht="15" hidden="false" customHeight="false" outlineLevel="0" collapsed="false">
      <c r="B225" s="14"/>
      <c r="C225" s="15"/>
      <c r="D225" s="15"/>
      <c r="E225" s="16"/>
      <c r="F225" s="16"/>
      <c r="G225" s="17"/>
      <c r="H225" s="12" t="n">
        <f aca="false">IF(D225="",0,N(E225)*N(F225)*N(G225))</f>
        <v>0</v>
      </c>
      <c r="I225" s="16"/>
      <c r="J225" s="15"/>
      <c r="K225" s="12" t="str">
        <f aca="false">IF(B225="","",WEEKNUM(B225,2))</f>
        <v/>
      </c>
      <c r="L225" s="12" t="str">
        <f aca="false">IF(B225="","",MONTH(B225))</f>
        <v/>
      </c>
    </row>
    <row r="226" customFormat="false" ht="15" hidden="false" customHeight="false" outlineLevel="0" collapsed="false">
      <c r="B226" s="14"/>
      <c r="C226" s="15"/>
      <c r="D226" s="15"/>
      <c r="E226" s="16"/>
      <c r="F226" s="16"/>
      <c r="G226" s="17"/>
      <c r="H226" s="12" t="n">
        <f aca="false">IF(D226="",0,N(E226)*N(F226)*N(G226))</f>
        <v>0</v>
      </c>
      <c r="I226" s="16"/>
      <c r="J226" s="15"/>
      <c r="K226" s="12" t="str">
        <f aca="false">IF(B226="","",WEEKNUM(B226,2))</f>
        <v/>
      </c>
      <c r="L226" s="12" t="str">
        <f aca="false">IF(B226="","",MONTH(B226))</f>
        <v/>
      </c>
    </row>
    <row r="227" customFormat="false" ht="15" hidden="false" customHeight="false" outlineLevel="0" collapsed="false">
      <c r="B227" s="14"/>
      <c r="C227" s="15"/>
      <c r="D227" s="15"/>
      <c r="E227" s="16"/>
      <c r="F227" s="16"/>
      <c r="G227" s="17"/>
      <c r="H227" s="12" t="n">
        <f aca="false">IF(D227="",0,N(E227)*N(F227)*N(G227))</f>
        <v>0</v>
      </c>
      <c r="I227" s="16"/>
      <c r="J227" s="15"/>
      <c r="K227" s="12" t="str">
        <f aca="false">IF(B227="","",WEEKNUM(B227,2))</f>
        <v/>
      </c>
      <c r="L227" s="12" t="str">
        <f aca="false">IF(B227="","",MONTH(B227))</f>
        <v/>
      </c>
    </row>
    <row r="228" customFormat="false" ht="15" hidden="false" customHeight="false" outlineLevel="0" collapsed="false">
      <c r="B228" s="14"/>
      <c r="C228" s="15"/>
      <c r="D228" s="15"/>
      <c r="E228" s="16"/>
      <c r="F228" s="16"/>
      <c r="G228" s="17"/>
      <c r="H228" s="12" t="n">
        <f aca="false">IF(D228="",0,N(E228)*N(F228)*N(G228))</f>
        <v>0</v>
      </c>
      <c r="I228" s="16"/>
      <c r="J228" s="15"/>
      <c r="K228" s="12" t="str">
        <f aca="false">IF(B228="","",WEEKNUM(B228,2))</f>
        <v/>
      </c>
      <c r="L228" s="12" t="str">
        <f aca="false">IF(B228="","",MONTH(B228))</f>
        <v/>
      </c>
    </row>
    <row r="229" customFormat="false" ht="15" hidden="false" customHeight="false" outlineLevel="0" collapsed="false">
      <c r="B229" s="14"/>
      <c r="C229" s="15"/>
      <c r="D229" s="15"/>
      <c r="E229" s="16"/>
      <c r="F229" s="16"/>
      <c r="G229" s="17"/>
      <c r="H229" s="12" t="n">
        <f aca="false">IF(D229="",0,N(E229)*N(F229)*N(G229))</f>
        <v>0</v>
      </c>
      <c r="I229" s="16"/>
      <c r="J229" s="15"/>
      <c r="K229" s="12" t="str">
        <f aca="false">IF(B229="","",WEEKNUM(B229,2))</f>
        <v/>
      </c>
      <c r="L229" s="12" t="str">
        <f aca="false">IF(B229="","",MONTH(B229))</f>
        <v/>
      </c>
    </row>
    <row r="230" customFormat="false" ht="15" hidden="false" customHeight="false" outlineLevel="0" collapsed="false">
      <c r="B230" s="14"/>
      <c r="C230" s="15"/>
      <c r="D230" s="15"/>
      <c r="E230" s="16"/>
      <c r="F230" s="16"/>
      <c r="G230" s="17"/>
      <c r="H230" s="12" t="n">
        <f aca="false">IF(D230="",0,N(E230)*N(F230)*N(G230))</f>
        <v>0</v>
      </c>
      <c r="I230" s="16"/>
      <c r="J230" s="15"/>
      <c r="K230" s="12" t="str">
        <f aca="false">IF(B230="","",WEEKNUM(B230,2))</f>
        <v/>
      </c>
      <c r="L230" s="12" t="str">
        <f aca="false">IF(B230="","",MONTH(B230))</f>
        <v/>
      </c>
    </row>
    <row r="231" customFormat="false" ht="15" hidden="false" customHeight="false" outlineLevel="0" collapsed="false">
      <c r="B231" s="14"/>
      <c r="C231" s="15"/>
      <c r="D231" s="15"/>
      <c r="E231" s="16"/>
      <c r="F231" s="16"/>
      <c r="G231" s="17"/>
      <c r="H231" s="12" t="n">
        <f aca="false">IF(D231="",0,N(E231)*N(F231)*N(G231))</f>
        <v>0</v>
      </c>
      <c r="I231" s="16"/>
      <c r="J231" s="15"/>
      <c r="K231" s="12" t="str">
        <f aca="false">IF(B231="","",WEEKNUM(B231,2))</f>
        <v/>
      </c>
      <c r="L231" s="12" t="str">
        <f aca="false">IF(B231="","",MONTH(B231))</f>
        <v/>
      </c>
    </row>
    <row r="232" customFormat="false" ht="15" hidden="false" customHeight="false" outlineLevel="0" collapsed="false">
      <c r="B232" s="14"/>
      <c r="C232" s="15"/>
      <c r="D232" s="15"/>
      <c r="E232" s="16"/>
      <c r="F232" s="16"/>
      <c r="G232" s="17"/>
      <c r="H232" s="12" t="n">
        <f aca="false">IF(D232="",0,N(E232)*N(F232)*N(G232))</f>
        <v>0</v>
      </c>
      <c r="I232" s="16"/>
      <c r="J232" s="15"/>
      <c r="K232" s="12" t="str">
        <f aca="false">IF(B232="","",WEEKNUM(B232,2))</f>
        <v/>
      </c>
      <c r="L232" s="12" t="str">
        <f aca="false">IF(B232="","",MONTH(B232))</f>
        <v/>
      </c>
    </row>
    <row r="233" customFormat="false" ht="15" hidden="false" customHeight="false" outlineLevel="0" collapsed="false">
      <c r="B233" s="14"/>
      <c r="C233" s="15"/>
      <c r="D233" s="15"/>
      <c r="E233" s="16"/>
      <c r="F233" s="16"/>
      <c r="G233" s="17"/>
      <c r="H233" s="12" t="n">
        <f aca="false">IF(D233="",0,N(E233)*N(F233)*N(G233))</f>
        <v>0</v>
      </c>
      <c r="I233" s="16"/>
      <c r="J233" s="15"/>
      <c r="K233" s="12" t="str">
        <f aca="false">IF(B233="","",WEEKNUM(B233,2))</f>
        <v/>
      </c>
      <c r="L233" s="12" t="str">
        <f aca="false">IF(B233="","",MONTH(B233))</f>
        <v/>
      </c>
    </row>
    <row r="234" customFormat="false" ht="15" hidden="false" customHeight="false" outlineLevel="0" collapsed="false">
      <c r="B234" s="14"/>
      <c r="C234" s="15"/>
      <c r="D234" s="15"/>
      <c r="E234" s="16"/>
      <c r="F234" s="16"/>
      <c r="G234" s="17"/>
      <c r="H234" s="12" t="n">
        <f aca="false">IF(D234="",0,N(E234)*N(F234)*N(G234))</f>
        <v>0</v>
      </c>
      <c r="I234" s="16"/>
      <c r="J234" s="15"/>
      <c r="K234" s="12" t="str">
        <f aca="false">IF(B234="","",WEEKNUM(B234,2))</f>
        <v/>
      </c>
      <c r="L234" s="12" t="str">
        <f aca="false">IF(B234="","",MONTH(B234))</f>
        <v/>
      </c>
    </row>
    <row r="235" customFormat="false" ht="15" hidden="false" customHeight="false" outlineLevel="0" collapsed="false">
      <c r="B235" s="14"/>
      <c r="C235" s="15"/>
      <c r="D235" s="15"/>
      <c r="E235" s="16"/>
      <c r="F235" s="16"/>
      <c r="G235" s="17"/>
      <c r="H235" s="12" t="n">
        <f aca="false">IF(D235="",0,N(E235)*N(F235)*N(G235))</f>
        <v>0</v>
      </c>
      <c r="I235" s="16"/>
      <c r="J235" s="15"/>
      <c r="K235" s="12" t="str">
        <f aca="false">IF(B235="","",WEEKNUM(B235,2))</f>
        <v/>
      </c>
      <c r="L235" s="12" t="str">
        <f aca="false">IF(B235="","",MONTH(B235))</f>
        <v/>
      </c>
    </row>
    <row r="236" customFormat="false" ht="15" hidden="false" customHeight="false" outlineLevel="0" collapsed="false">
      <c r="B236" s="14"/>
      <c r="C236" s="15"/>
      <c r="D236" s="15"/>
      <c r="E236" s="16"/>
      <c r="F236" s="16"/>
      <c r="G236" s="17"/>
      <c r="H236" s="12" t="n">
        <f aca="false">IF(D236="",0,N(E236)*N(F236)*N(G236))</f>
        <v>0</v>
      </c>
      <c r="I236" s="16"/>
      <c r="J236" s="15"/>
      <c r="K236" s="12" t="str">
        <f aca="false">IF(B236="","",WEEKNUM(B236,2))</f>
        <v/>
      </c>
      <c r="L236" s="12" t="str">
        <f aca="false">IF(B236="","",MONTH(B236))</f>
        <v/>
      </c>
    </row>
    <row r="237" customFormat="false" ht="15" hidden="false" customHeight="false" outlineLevel="0" collapsed="false">
      <c r="B237" s="14"/>
      <c r="C237" s="15"/>
      <c r="D237" s="15"/>
      <c r="E237" s="16"/>
      <c r="F237" s="16"/>
      <c r="G237" s="17"/>
      <c r="H237" s="12" t="n">
        <f aca="false">IF(D237="",0,N(E237)*N(F237)*N(G237))</f>
        <v>0</v>
      </c>
      <c r="I237" s="16"/>
      <c r="J237" s="15"/>
      <c r="K237" s="12" t="str">
        <f aca="false">IF(B237="","",WEEKNUM(B237,2))</f>
        <v/>
      </c>
      <c r="L237" s="12" t="str">
        <f aca="false">IF(B237="","",MONTH(B237))</f>
        <v/>
      </c>
    </row>
    <row r="238" customFormat="false" ht="15" hidden="false" customHeight="false" outlineLevel="0" collapsed="false">
      <c r="B238" s="14"/>
      <c r="C238" s="15"/>
      <c r="D238" s="15"/>
      <c r="E238" s="16"/>
      <c r="F238" s="16"/>
      <c r="G238" s="17"/>
      <c r="H238" s="12" t="n">
        <f aca="false">IF(D238="",0,N(E238)*N(F238)*N(G238))</f>
        <v>0</v>
      </c>
      <c r="I238" s="16"/>
      <c r="J238" s="15"/>
      <c r="K238" s="12" t="str">
        <f aca="false">IF(B238="","",WEEKNUM(B238,2))</f>
        <v/>
      </c>
      <c r="L238" s="12" t="str">
        <f aca="false">IF(B238="","",MONTH(B238))</f>
        <v/>
      </c>
    </row>
    <row r="239" customFormat="false" ht="15" hidden="false" customHeight="false" outlineLevel="0" collapsed="false">
      <c r="B239" s="14"/>
      <c r="C239" s="15"/>
      <c r="D239" s="15"/>
      <c r="E239" s="16"/>
      <c r="F239" s="16"/>
      <c r="G239" s="17"/>
      <c r="H239" s="12" t="n">
        <f aca="false">IF(D239="",0,N(E239)*N(F239)*N(G239))</f>
        <v>0</v>
      </c>
      <c r="I239" s="16"/>
      <c r="J239" s="15"/>
      <c r="K239" s="12" t="str">
        <f aca="false">IF(B239="","",WEEKNUM(B239,2))</f>
        <v/>
      </c>
      <c r="L239" s="12" t="str">
        <f aca="false">IF(B239="","",MONTH(B239))</f>
        <v/>
      </c>
    </row>
    <row r="240" customFormat="false" ht="15" hidden="false" customHeight="false" outlineLevel="0" collapsed="false">
      <c r="B240" s="14"/>
      <c r="C240" s="15"/>
      <c r="D240" s="15"/>
      <c r="E240" s="16"/>
      <c r="F240" s="16"/>
      <c r="G240" s="17"/>
      <c r="H240" s="12" t="n">
        <f aca="false">IF(D240="",0,N(E240)*N(F240)*N(G240))</f>
        <v>0</v>
      </c>
      <c r="I240" s="16"/>
      <c r="J240" s="15"/>
      <c r="K240" s="12" t="str">
        <f aca="false">IF(B240="","",WEEKNUM(B240,2))</f>
        <v/>
      </c>
      <c r="L240" s="12" t="str">
        <f aca="false">IF(B240="","",MONTH(B240))</f>
        <v/>
      </c>
    </row>
    <row r="241" customFormat="false" ht="15" hidden="false" customHeight="false" outlineLevel="0" collapsed="false">
      <c r="B241" s="14"/>
      <c r="C241" s="15"/>
      <c r="D241" s="15"/>
      <c r="E241" s="16"/>
      <c r="F241" s="16"/>
      <c r="G241" s="17"/>
      <c r="H241" s="12" t="n">
        <f aca="false">IF(D241="",0,N(E241)*N(F241)*N(G241))</f>
        <v>0</v>
      </c>
      <c r="I241" s="16"/>
      <c r="J241" s="15"/>
      <c r="K241" s="12" t="str">
        <f aca="false">IF(B241="","",WEEKNUM(B241,2))</f>
        <v/>
      </c>
      <c r="L241" s="12" t="str">
        <f aca="false">IF(B241="","",MONTH(B241))</f>
        <v/>
      </c>
    </row>
    <row r="242" customFormat="false" ht="15" hidden="false" customHeight="false" outlineLevel="0" collapsed="false">
      <c r="B242" s="14"/>
      <c r="C242" s="15"/>
      <c r="D242" s="15"/>
      <c r="E242" s="16"/>
      <c r="F242" s="16"/>
      <c r="G242" s="17"/>
      <c r="H242" s="12" t="n">
        <f aca="false">IF(D242="",0,N(E242)*N(F242)*N(G242))</f>
        <v>0</v>
      </c>
      <c r="I242" s="16"/>
      <c r="J242" s="15"/>
      <c r="K242" s="12" t="str">
        <f aca="false">IF(B242="","",WEEKNUM(B242,2))</f>
        <v/>
      </c>
      <c r="L242" s="12" t="str">
        <f aca="false">IF(B242="","",MONTH(B242))</f>
        <v/>
      </c>
    </row>
    <row r="243" customFormat="false" ht="15" hidden="false" customHeight="false" outlineLevel="0" collapsed="false">
      <c r="B243" s="14"/>
      <c r="C243" s="15"/>
      <c r="D243" s="15"/>
      <c r="E243" s="16"/>
      <c r="F243" s="16"/>
      <c r="G243" s="17"/>
      <c r="H243" s="12" t="n">
        <f aca="false">IF(D243="",0,N(E243)*N(F243)*N(G243))</f>
        <v>0</v>
      </c>
      <c r="I243" s="16"/>
      <c r="J243" s="15"/>
      <c r="K243" s="12" t="str">
        <f aca="false">IF(B243="","",WEEKNUM(B243,2))</f>
        <v/>
      </c>
      <c r="L243" s="12" t="str">
        <f aca="false">IF(B243="","",MONTH(B243))</f>
        <v/>
      </c>
    </row>
    <row r="244" customFormat="false" ht="15" hidden="false" customHeight="false" outlineLevel="0" collapsed="false">
      <c r="B244" s="14"/>
      <c r="C244" s="15"/>
      <c r="D244" s="15"/>
      <c r="E244" s="16"/>
      <c r="F244" s="16"/>
      <c r="G244" s="17"/>
      <c r="H244" s="12" t="n">
        <f aca="false">IF(D244="",0,N(E244)*N(F244)*N(G244))</f>
        <v>0</v>
      </c>
      <c r="I244" s="16"/>
      <c r="J244" s="15"/>
      <c r="K244" s="12" t="str">
        <f aca="false">IF(B244="","",WEEKNUM(B244,2))</f>
        <v/>
      </c>
      <c r="L244" s="12" t="str">
        <f aca="false">IF(B244="","",MONTH(B244))</f>
        <v/>
      </c>
    </row>
    <row r="245" customFormat="false" ht="15" hidden="false" customHeight="false" outlineLevel="0" collapsed="false">
      <c r="B245" s="14"/>
      <c r="C245" s="15"/>
      <c r="D245" s="15"/>
      <c r="E245" s="16"/>
      <c r="F245" s="16"/>
      <c r="G245" s="17"/>
      <c r="H245" s="12" t="n">
        <f aca="false">IF(D245="",0,N(E245)*N(F245)*N(G245))</f>
        <v>0</v>
      </c>
      <c r="I245" s="16"/>
      <c r="J245" s="15"/>
      <c r="K245" s="12" t="str">
        <f aca="false">IF(B245="","",WEEKNUM(B245,2))</f>
        <v/>
      </c>
      <c r="L245" s="12" t="str">
        <f aca="false">IF(B245="","",MONTH(B245))</f>
        <v/>
      </c>
    </row>
    <row r="246" customFormat="false" ht="15" hidden="false" customHeight="false" outlineLevel="0" collapsed="false">
      <c r="B246" s="14"/>
      <c r="C246" s="15"/>
      <c r="D246" s="15"/>
      <c r="E246" s="16"/>
      <c r="F246" s="16"/>
      <c r="G246" s="17"/>
      <c r="H246" s="12" t="n">
        <f aca="false">IF(D246="",0,N(E246)*N(F246)*N(G246))</f>
        <v>0</v>
      </c>
      <c r="I246" s="16"/>
      <c r="J246" s="15"/>
      <c r="K246" s="12" t="str">
        <f aca="false">IF(B246="","",WEEKNUM(B246,2))</f>
        <v/>
      </c>
      <c r="L246" s="12" t="str">
        <f aca="false">IF(B246="","",MONTH(B246))</f>
        <v/>
      </c>
    </row>
    <row r="247" customFormat="false" ht="15" hidden="false" customHeight="false" outlineLevel="0" collapsed="false">
      <c r="B247" s="14"/>
      <c r="C247" s="15"/>
      <c r="D247" s="15"/>
      <c r="E247" s="16"/>
      <c r="F247" s="16"/>
      <c r="G247" s="17"/>
      <c r="H247" s="12" t="n">
        <f aca="false">IF(D247="",0,N(E247)*N(F247)*N(G247))</f>
        <v>0</v>
      </c>
      <c r="I247" s="16"/>
      <c r="J247" s="15"/>
      <c r="K247" s="12" t="str">
        <f aca="false">IF(B247="","",WEEKNUM(B247,2))</f>
        <v/>
      </c>
      <c r="L247" s="12" t="str">
        <f aca="false">IF(B247="","",MONTH(B247))</f>
        <v/>
      </c>
    </row>
    <row r="248" customFormat="false" ht="15" hidden="false" customHeight="false" outlineLevel="0" collapsed="false">
      <c r="B248" s="14"/>
      <c r="C248" s="15"/>
      <c r="D248" s="15"/>
      <c r="E248" s="16"/>
      <c r="F248" s="16"/>
      <c r="G248" s="17"/>
      <c r="H248" s="12" t="n">
        <f aca="false">IF(D248="",0,N(E248)*N(F248)*N(G248))</f>
        <v>0</v>
      </c>
      <c r="I248" s="16"/>
      <c r="J248" s="15"/>
      <c r="K248" s="12" t="str">
        <f aca="false">IF(B248="","",WEEKNUM(B248,2))</f>
        <v/>
      </c>
      <c r="L248" s="12" t="str">
        <f aca="false">IF(B248="","",MONTH(B248))</f>
        <v/>
      </c>
    </row>
    <row r="249" customFormat="false" ht="15" hidden="false" customHeight="false" outlineLevel="0" collapsed="false">
      <c r="B249" s="14"/>
      <c r="C249" s="15"/>
      <c r="D249" s="15"/>
      <c r="E249" s="16"/>
      <c r="F249" s="16"/>
      <c r="G249" s="17"/>
      <c r="H249" s="12" t="n">
        <f aca="false">IF(D249="",0,N(E249)*N(F249)*N(G249))</f>
        <v>0</v>
      </c>
      <c r="I249" s="16"/>
      <c r="J249" s="15"/>
      <c r="K249" s="12" t="str">
        <f aca="false">IF(B249="","",WEEKNUM(B249,2))</f>
        <v/>
      </c>
      <c r="L249" s="12" t="str">
        <f aca="false">IF(B249="","",MONTH(B249))</f>
        <v/>
      </c>
    </row>
    <row r="250" customFormat="false" ht="15" hidden="false" customHeight="false" outlineLevel="0" collapsed="false">
      <c r="B250" s="14"/>
      <c r="C250" s="15"/>
      <c r="D250" s="15"/>
      <c r="E250" s="16"/>
      <c r="F250" s="16"/>
      <c r="G250" s="17"/>
      <c r="H250" s="12" t="n">
        <f aca="false">IF(D250="",0,N(E250)*N(F250)*N(G250))</f>
        <v>0</v>
      </c>
      <c r="I250" s="16"/>
      <c r="J250" s="15"/>
      <c r="K250" s="12" t="str">
        <f aca="false">IF(B250="","",WEEKNUM(B250,2))</f>
        <v/>
      </c>
      <c r="L250" s="12" t="str">
        <f aca="false">IF(B250="","",MONTH(B250))</f>
        <v/>
      </c>
    </row>
    <row r="251" customFormat="false" ht="15" hidden="false" customHeight="false" outlineLevel="0" collapsed="false">
      <c r="B251" s="14"/>
      <c r="C251" s="15"/>
      <c r="D251" s="15"/>
      <c r="E251" s="16"/>
      <c r="F251" s="16"/>
      <c r="G251" s="17"/>
      <c r="H251" s="12" t="n">
        <f aca="false">IF(D251="",0,N(E251)*N(F251)*N(G251))</f>
        <v>0</v>
      </c>
      <c r="I251" s="16"/>
      <c r="J251" s="15"/>
      <c r="K251" s="12" t="str">
        <f aca="false">IF(B251="","",WEEKNUM(B251,2))</f>
        <v/>
      </c>
      <c r="L251" s="12" t="str">
        <f aca="false">IF(B251="","",MONTH(B251))</f>
        <v/>
      </c>
    </row>
    <row r="252" customFormat="false" ht="15" hidden="false" customHeight="false" outlineLevel="0" collapsed="false">
      <c r="B252" s="14"/>
      <c r="C252" s="15"/>
      <c r="D252" s="15"/>
      <c r="E252" s="16"/>
      <c r="F252" s="16"/>
      <c r="G252" s="17"/>
      <c r="H252" s="12" t="n">
        <f aca="false">IF(D252="",0,N(E252)*N(F252)*N(G252))</f>
        <v>0</v>
      </c>
      <c r="I252" s="16"/>
      <c r="J252" s="15"/>
      <c r="K252" s="12" t="str">
        <f aca="false">IF(B252="","",WEEKNUM(B252,2))</f>
        <v/>
      </c>
      <c r="L252" s="12" t="str">
        <f aca="false">IF(B252="","",MONTH(B252))</f>
        <v/>
      </c>
    </row>
    <row r="253" customFormat="false" ht="15" hidden="false" customHeight="false" outlineLevel="0" collapsed="false">
      <c r="B253" s="14"/>
      <c r="C253" s="15"/>
      <c r="D253" s="15"/>
      <c r="E253" s="16"/>
      <c r="F253" s="16"/>
      <c r="G253" s="17"/>
      <c r="H253" s="12" t="n">
        <f aca="false">IF(D253="",0,N(E253)*N(F253)*N(G253))</f>
        <v>0</v>
      </c>
      <c r="I253" s="16"/>
      <c r="J253" s="15"/>
      <c r="K253" s="12" t="str">
        <f aca="false">IF(B253="","",WEEKNUM(B253,2))</f>
        <v/>
      </c>
      <c r="L253" s="12" t="str">
        <f aca="false">IF(B253="","",MONTH(B253))</f>
        <v/>
      </c>
    </row>
    <row r="254" customFormat="false" ht="15" hidden="false" customHeight="false" outlineLevel="0" collapsed="false">
      <c r="B254" s="14"/>
      <c r="C254" s="15"/>
      <c r="D254" s="15"/>
      <c r="E254" s="16"/>
      <c r="F254" s="16"/>
      <c r="G254" s="17"/>
      <c r="H254" s="12" t="n">
        <f aca="false">IF(D254="",0,N(E254)*N(F254)*N(G254))</f>
        <v>0</v>
      </c>
      <c r="I254" s="16"/>
      <c r="J254" s="15"/>
      <c r="K254" s="12" t="str">
        <f aca="false">IF(B254="","",WEEKNUM(B254,2))</f>
        <v/>
      </c>
      <c r="L254" s="12" t="str">
        <f aca="false">IF(B254="","",MONTH(B254))</f>
        <v/>
      </c>
    </row>
    <row r="255" customFormat="false" ht="15" hidden="false" customHeight="false" outlineLevel="0" collapsed="false">
      <c r="B255" s="14"/>
      <c r="C255" s="15"/>
      <c r="D255" s="15"/>
      <c r="E255" s="16"/>
      <c r="F255" s="16"/>
      <c r="G255" s="17"/>
      <c r="H255" s="12" t="n">
        <f aca="false">IF(D255="",0,N(E255)*N(F255)*N(G255))</f>
        <v>0</v>
      </c>
      <c r="I255" s="16"/>
      <c r="J255" s="15"/>
      <c r="K255" s="12" t="str">
        <f aca="false">IF(B255="","",WEEKNUM(B255,2))</f>
        <v/>
      </c>
      <c r="L255" s="12" t="str">
        <f aca="false">IF(B255="","",MONTH(B255))</f>
        <v/>
      </c>
    </row>
    <row r="256" customFormat="false" ht="15" hidden="false" customHeight="false" outlineLevel="0" collapsed="false">
      <c r="B256" s="14"/>
      <c r="C256" s="15"/>
      <c r="D256" s="15"/>
      <c r="E256" s="16"/>
      <c r="F256" s="16"/>
      <c r="G256" s="17"/>
      <c r="H256" s="12" t="n">
        <f aca="false">IF(D256="",0,N(E256)*N(F256)*N(G256))</f>
        <v>0</v>
      </c>
      <c r="I256" s="16"/>
      <c r="J256" s="15"/>
      <c r="K256" s="12" t="str">
        <f aca="false">IF(B256="","",WEEKNUM(B256,2))</f>
        <v/>
      </c>
      <c r="L256" s="12" t="str">
        <f aca="false">IF(B256="","",MONTH(B256))</f>
        <v/>
      </c>
    </row>
    <row r="257" customFormat="false" ht="15" hidden="false" customHeight="false" outlineLevel="0" collapsed="false">
      <c r="B257" s="14"/>
      <c r="C257" s="15"/>
      <c r="D257" s="15"/>
      <c r="E257" s="16"/>
      <c r="F257" s="16"/>
      <c r="G257" s="17"/>
      <c r="H257" s="12" t="n">
        <f aca="false">IF(D257="",0,N(E257)*N(F257)*N(G257))</f>
        <v>0</v>
      </c>
      <c r="I257" s="16"/>
      <c r="J257" s="15"/>
      <c r="K257" s="12" t="str">
        <f aca="false">IF(B257="","",WEEKNUM(B257,2))</f>
        <v/>
      </c>
      <c r="L257" s="12" t="str">
        <f aca="false">IF(B257="","",MONTH(B257))</f>
        <v/>
      </c>
    </row>
    <row r="258" customFormat="false" ht="15" hidden="false" customHeight="false" outlineLevel="0" collapsed="false">
      <c r="B258" s="14"/>
      <c r="C258" s="15"/>
      <c r="D258" s="15"/>
      <c r="E258" s="16"/>
      <c r="F258" s="16"/>
      <c r="G258" s="17"/>
      <c r="H258" s="12" t="n">
        <f aca="false">IF(D258="",0,N(E258)*N(F258)*N(G258))</f>
        <v>0</v>
      </c>
      <c r="I258" s="16"/>
      <c r="J258" s="15"/>
      <c r="K258" s="12" t="str">
        <f aca="false">IF(B258="","",WEEKNUM(B258,2))</f>
        <v/>
      </c>
      <c r="L258" s="12" t="str">
        <f aca="false">IF(B258="","",MONTH(B258))</f>
        <v/>
      </c>
    </row>
    <row r="259" customFormat="false" ht="15" hidden="false" customHeight="false" outlineLevel="0" collapsed="false">
      <c r="B259" s="14"/>
      <c r="C259" s="15"/>
      <c r="D259" s="15"/>
      <c r="E259" s="16"/>
      <c r="F259" s="16"/>
      <c r="G259" s="17"/>
      <c r="H259" s="12" t="n">
        <f aca="false">IF(D259="",0,N(E259)*N(F259)*N(G259))</f>
        <v>0</v>
      </c>
      <c r="I259" s="16"/>
      <c r="J259" s="15"/>
      <c r="K259" s="12" t="str">
        <f aca="false">IF(B259="","",WEEKNUM(B259,2))</f>
        <v/>
      </c>
      <c r="L259" s="12" t="str">
        <f aca="false">IF(B259="","",MONTH(B259))</f>
        <v/>
      </c>
    </row>
    <row r="260" customFormat="false" ht="15" hidden="false" customHeight="false" outlineLevel="0" collapsed="false">
      <c r="B260" s="14"/>
      <c r="C260" s="15"/>
      <c r="D260" s="15"/>
      <c r="E260" s="16"/>
      <c r="F260" s="16"/>
      <c r="G260" s="17"/>
      <c r="H260" s="12" t="n">
        <f aca="false">IF(D260="",0,N(E260)*N(F260)*N(G260))</f>
        <v>0</v>
      </c>
      <c r="I260" s="16"/>
      <c r="J260" s="15"/>
      <c r="K260" s="12" t="str">
        <f aca="false">IF(B260="","",WEEKNUM(B260,2))</f>
        <v/>
      </c>
      <c r="L260" s="12" t="str">
        <f aca="false">IF(B260="","",MONTH(B260))</f>
        <v/>
      </c>
    </row>
    <row r="261" customFormat="false" ht="15" hidden="false" customHeight="false" outlineLevel="0" collapsed="false">
      <c r="B261" s="14"/>
      <c r="C261" s="15"/>
      <c r="D261" s="15"/>
      <c r="E261" s="16"/>
      <c r="F261" s="16"/>
      <c r="G261" s="17"/>
      <c r="H261" s="12" t="n">
        <f aca="false">IF(D261="",0,N(E261)*N(F261)*N(G261))</f>
        <v>0</v>
      </c>
      <c r="I261" s="16"/>
      <c r="J261" s="15"/>
      <c r="K261" s="12" t="str">
        <f aca="false">IF(B261="","",WEEKNUM(B261,2))</f>
        <v/>
      </c>
      <c r="L261" s="12" t="str">
        <f aca="false">IF(B261="","",MONTH(B261))</f>
        <v/>
      </c>
    </row>
    <row r="262" customFormat="false" ht="15" hidden="false" customHeight="false" outlineLevel="0" collapsed="false">
      <c r="B262" s="14"/>
      <c r="C262" s="15"/>
      <c r="D262" s="15"/>
      <c r="E262" s="16"/>
      <c r="F262" s="16"/>
      <c r="G262" s="17"/>
      <c r="H262" s="12" t="n">
        <f aca="false">IF(D262="",0,N(E262)*N(F262)*N(G262))</f>
        <v>0</v>
      </c>
      <c r="I262" s="16"/>
      <c r="J262" s="15"/>
      <c r="K262" s="12" t="str">
        <f aca="false">IF(B262="","",WEEKNUM(B262,2))</f>
        <v/>
      </c>
      <c r="L262" s="12" t="str">
        <f aca="false">IF(B262="","",MONTH(B262))</f>
        <v/>
      </c>
    </row>
    <row r="263" customFormat="false" ht="15" hidden="false" customHeight="false" outlineLevel="0" collapsed="false">
      <c r="B263" s="14"/>
      <c r="C263" s="15"/>
      <c r="D263" s="15"/>
      <c r="E263" s="16"/>
      <c r="F263" s="16"/>
      <c r="G263" s="17"/>
      <c r="H263" s="12" t="n">
        <f aca="false">IF(D263="",0,N(E263)*N(F263)*N(G263))</f>
        <v>0</v>
      </c>
      <c r="I263" s="16"/>
      <c r="J263" s="15"/>
      <c r="K263" s="12" t="str">
        <f aca="false">IF(B263="","",WEEKNUM(B263,2))</f>
        <v/>
      </c>
      <c r="L263" s="12" t="str">
        <f aca="false">IF(B263="","",MONTH(B263))</f>
        <v/>
      </c>
    </row>
    <row r="264" customFormat="false" ht="15" hidden="false" customHeight="false" outlineLevel="0" collapsed="false">
      <c r="B264" s="14"/>
      <c r="C264" s="15"/>
      <c r="D264" s="15"/>
      <c r="E264" s="16"/>
      <c r="F264" s="16"/>
      <c r="G264" s="17"/>
      <c r="H264" s="12" t="n">
        <f aca="false">IF(D264="",0,N(E264)*N(F264)*N(G264))</f>
        <v>0</v>
      </c>
      <c r="I264" s="16"/>
      <c r="J264" s="15"/>
      <c r="K264" s="12" t="str">
        <f aca="false">IF(B264="","",WEEKNUM(B264,2))</f>
        <v/>
      </c>
      <c r="L264" s="12" t="str">
        <f aca="false">IF(B264="","",MONTH(B264))</f>
        <v/>
      </c>
    </row>
    <row r="265" customFormat="false" ht="15" hidden="false" customHeight="false" outlineLevel="0" collapsed="false">
      <c r="B265" s="14"/>
      <c r="C265" s="15"/>
      <c r="D265" s="15"/>
      <c r="E265" s="16"/>
      <c r="F265" s="16"/>
      <c r="G265" s="17"/>
      <c r="H265" s="12" t="n">
        <f aca="false">IF(D265="",0,N(E265)*N(F265)*N(G265))</f>
        <v>0</v>
      </c>
      <c r="I265" s="16"/>
      <c r="J265" s="15"/>
      <c r="K265" s="12" t="str">
        <f aca="false">IF(B265="","",WEEKNUM(B265,2))</f>
        <v/>
      </c>
      <c r="L265" s="12" t="str">
        <f aca="false">IF(B265="","",MONTH(B265))</f>
        <v/>
      </c>
    </row>
    <row r="266" customFormat="false" ht="15" hidden="false" customHeight="false" outlineLevel="0" collapsed="false">
      <c r="B266" s="14"/>
      <c r="C266" s="15"/>
      <c r="D266" s="15"/>
      <c r="E266" s="16"/>
      <c r="F266" s="16"/>
      <c r="G266" s="17"/>
      <c r="H266" s="12" t="n">
        <f aca="false">IF(D266="",0,N(E266)*N(F266)*N(G266))</f>
        <v>0</v>
      </c>
      <c r="I266" s="16"/>
      <c r="J266" s="15"/>
      <c r="K266" s="12" t="str">
        <f aca="false">IF(B266="","",WEEKNUM(B266,2))</f>
        <v/>
      </c>
      <c r="L266" s="12" t="str">
        <f aca="false">IF(B266="","",MONTH(B266))</f>
        <v/>
      </c>
    </row>
    <row r="267" customFormat="false" ht="15" hidden="false" customHeight="false" outlineLevel="0" collapsed="false">
      <c r="B267" s="14"/>
      <c r="C267" s="15"/>
      <c r="D267" s="15"/>
      <c r="E267" s="16"/>
      <c r="F267" s="16"/>
      <c r="G267" s="17"/>
      <c r="H267" s="12" t="n">
        <f aca="false">IF(D267="",0,N(E267)*N(F267)*N(G267))</f>
        <v>0</v>
      </c>
      <c r="I267" s="16"/>
      <c r="J267" s="15"/>
      <c r="K267" s="12" t="str">
        <f aca="false">IF(B267="","",WEEKNUM(B267,2))</f>
        <v/>
      </c>
      <c r="L267" s="12" t="str">
        <f aca="false">IF(B267="","",MONTH(B267))</f>
        <v/>
      </c>
    </row>
    <row r="268" customFormat="false" ht="15" hidden="false" customHeight="false" outlineLevel="0" collapsed="false">
      <c r="B268" s="14"/>
      <c r="C268" s="15"/>
      <c r="D268" s="15"/>
      <c r="E268" s="16"/>
      <c r="F268" s="16"/>
      <c r="G268" s="17"/>
      <c r="H268" s="12" t="n">
        <f aca="false">IF(D268="",0,N(E268)*N(F268)*N(G268))</f>
        <v>0</v>
      </c>
      <c r="I268" s="16"/>
      <c r="J268" s="15"/>
      <c r="K268" s="12" t="str">
        <f aca="false">IF(B268="","",WEEKNUM(B268,2))</f>
        <v/>
      </c>
      <c r="L268" s="12" t="str">
        <f aca="false">IF(B268="","",MONTH(B268))</f>
        <v/>
      </c>
    </row>
    <row r="269" customFormat="false" ht="15" hidden="false" customHeight="false" outlineLevel="0" collapsed="false">
      <c r="B269" s="14"/>
      <c r="C269" s="15"/>
      <c r="D269" s="15"/>
      <c r="E269" s="16"/>
      <c r="F269" s="16"/>
      <c r="G269" s="17"/>
      <c r="H269" s="12" t="n">
        <f aca="false">IF(D269="",0,N(E269)*N(F269)*N(G269))</f>
        <v>0</v>
      </c>
      <c r="I269" s="16"/>
      <c r="J269" s="15"/>
      <c r="K269" s="12" t="str">
        <f aca="false">IF(B269="","",WEEKNUM(B269,2))</f>
        <v/>
      </c>
      <c r="L269" s="12" t="str">
        <f aca="false">IF(B269="","",MONTH(B269))</f>
        <v/>
      </c>
    </row>
    <row r="270" customFormat="false" ht="15" hidden="false" customHeight="false" outlineLevel="0" collapsed="false">
      <c r="B270" s="14"/>
      <c r="C270" s="15"/>
      <c r="D270" s="15"/>
      <c r="E270" s="16"/>
      <c r="F270" s="16"/>
      <c r="G270" s="17"/>
      <c r="H270" s="12" t="n">
        <f aca="false">IF(D270="",0,N(E270)*N(F270)*N(G270))</f>
        <v>0</v>
      </c>
      <c r="I270" s="16"/>
      <c r="J270" s="15"/>
      <c r="K270" s="12" t="str">
        <f aca="false">IF(B270="","",WEEKNUM(B270,2))</f>
        <v/>
      </c>
      <c r="L270" s="12" t="str">
        <f aca="false">IF(B270="","",MONTH(B270))</f>
        <v/>
      </c>
    </row>
    <row r="271" customFormat="false" ht="15" hidden="false" customHeight="false" outlineLevel="0" collapsed="false">
      <c r="B271" s="14"/>
      <c r="C271" s="15"/>
      <c r="D271" s="15"/>
      <c r="E271" s="16"/>
      <c r="F271" s="16"/>
      <c r="G271" s="17"/>
      <c r="H271" s="12" t="n">
        <f aca="false">IF(D271="",0,N(E271)*N(F271)*N(G271))</f>
        <v>0</v>
      </c>
      <c r="I271" s="16"/>
      <c r="J271" s="15"/>
      <c r="K271" s="12" t="str">
        <f aca="false">IF(B271="","",WEEKNUM(B271,2))</f>
        <v/>
      </c>
      <c r="L271" s="12" t="str">
        <f aca="false">IF(B271="","",MONTH(B271))</f>
        <v/>
      </c>
    </row>
    <row r="272" customFormat="false" ht="15" hidden="false" customHeight="false" outlineLevel="0" collapsed="false">
      <c r="B272" s="14"/>
      <c r="C272" s="15"/>
      <c r="D272" s="15"/>
      <c r="E272" s="16"/>
      <c r="F272" s="16"/>
      <c r="G272" s="17"/>
      <c r="H272" s="12" t="n">
        <f aca="false">IF(D272="",0,N(E272)*N(F272)*N(G272))</f>
        <v>0</v>
      </c>
      <c r="I272" s="16"/>
      <c r="J272" s="15"/>
      <c r="K272" s="12" t="str">
        <f aca="false">IF(B272="","",WEEKNUM(B272,2))</f>
        <v/>
      </c>
      <c r="L272" s="12" t="str">
        <f aca="false">IF(B272="","",MONTH(B272))</f>
        <v/>
      </c>
    </row>
    <row r="273" customFormat="false" ht="15" hidden="false" customHeight="false" outlineLevel="0" collapsed="false">
      <c r="B273" s="14"/>
      <c r="C273" s="15"/>
      <c r="D273" s="15"/>
      <c r="E273" s="16"/>
      <c r="F273" s="16"/>
      <c r="G273" s="17"/>
      <c r="H273" s="12" t="n">
        <f aca="false">IF(D273="",0,N(E273)*N(F273)*N(G273))</f>
        <v>0</v>
      </c>
      <c r="I273" s="16"/>
      <c r="J273" s="15"/>
      <c r="K273" s="12" t="str">
        <f aca="false">IF(B273="","",WEEKNUM(B273,2))</f>
        <v/>
      </c>
      <c r="L273" s="12" t="str">
        <f aca="false">IF(B273="","",MONTH(B273))</f>
        <v/>
      </c>
    </row>
    <row r="274" customFormat="false" ht="15" hidden="false" customHeight="false" outlineLevel="0" collapsed="false">
      <c r="B274" s="14"/>
      <c r="C274" s="15"/>
      <c r="D274" s="15"/>
      <c r="E274" s="16"/>
      <c r="F274" s="16"/>
      <c r="G274" s="17"/>
      <c r="H274" s="12" t="n">
        <f aca="false">IF(D274="",0,N(E274)*N(F274)*N(G274))</f>
        <v>0</v>
      </c>
      <c r="I274" s="16"/>
      <c r="J274" s="15"/>
      <c r="K274" s="12" t="str">
        <f aca="false">IF(B274="","",WEEKNUM(B274,2))</f>
        <v/>
      </c>
      <c r="L274" s="12" t="str">
        <f aca="false">IF(B274="","",MONTH(B274))</f>
        <v/>
      </c>
    </row>
    <row r="275" customFormat="false" ht="15" hidden="false" customHeight="false" outlineLevel="0" collapsed="false">
      <c r="B275" s="14"/>
      <c r="C275" s="15"/>
      <c r="D275" s="15"/>
      <c r="E275" s="16"/>
      <c r="F275" s="16"/>
      <c r="G275" s="17"/>
      <c r="H275" s="12" t="n">
        <f aca="false">IF(D275="",0,N(E275)*N(F275)*N(G275))</f>
        <v>0</v>
      </c>
      <c r="I275" s="16"/>
      <c r="J275" s="15"/>
      <c r="K275" s="12" t="str">
        <f aca="false">IF(B275="","",WEEKNUM(B275,2))</f>
        <v/>
      </c>
      <c r="L275" s="12" t="str">
        <f aca="false">IF(B275="","",MONTH(B275))</f>
        <v/>
      </c>
    </row>
    <row r="276" customFormat="false" ht="15" hidden="false" customHeight="false" outlineLevel="0" collapsed="false">
      <c r="B276" s="14"/>
      <c r="C276" s="15"/>
      <c r="D276" s="15"/>
      <c r="E276" s="16"/>
      <c r="F276" s="16"/>
      <c r="G276" s="17"/>
      <c r="H276" s="12" t="n">
        <f aca="false">IF(D276="",0,N(E276)*N(F276)*N(G276))</f>
        <v>0</v>
      </c>
      <c r="I276" s="16"/>
      <c r="J276" s="15"/>
      <c r="K276" s="12" t="str">
        <f aca="false">IF(B276="","",WEEKNUM(B276,2))</f>
        <v/>
      </c>
      <c r="L276" s="12" t="str">
        <f aca="false">IF(B276="","",MONTH(B276))</f>
        <v/>
      </c>
    </row>
    <row r="277" customFormat="false" ht="15" hidden="false" customHeight="false" outlineLevel="0" collapsed="false">
      <c r="B277" s="14"/>
      <c r="C277" s="15"/>
      <c r="D277" s="15"/>
      <c r="E277" s="16"/>
      <c r="F277" s="16"/>
      <c r="G277" s="17"/>
      <c r="H277" s="12" t="n">
        <f aca="false">IF(D277="",0,N(E277)*N(F277)*N(G277))</f>
        <v>0</v>
      </c>
      <c r="I277" s="16"/>
      <c r="J277" s="15"/>
      <c r="K277" s="12" t="str">
        <f aca="false">IF(B277="","",WEEKNUM(B277,2))</f>
        <v/>
      </c>
      <c r="L277" s="12" t="str">
        <f aca="false">IF(B277="","",MONTH(B277))</f>
        <v/>
      </c>
    </row>
    <row r="278" customFormat="false" ht="15" hidden="false" customHeight="false" outlineLevel="0" collapsed="false">
      <c r="B278" s="14"/>
      <c r="C278" s="15"/>
      <c r="D278" s="15"/>
      <c r="E278" s="16"/>
      <c r="F278" s="16"/>
      <c r="G278" s="17"/>
      <c r="H278" s="12" t="n">
        <f aca="false">IF(D278="",0,N(E278)*N(F278)*N(G278))</f>
        <v>0</v>
      </c>
      <c r="I278" s="16"/>
      <c r="J278" s="15"/>
      <c r="K278" s="12" t="str">
        <f aca="false">IF(B278="","",WEEKNUM(B278,2))</f>
        <v/>
      </c>
      <c r="L278" s="12" t="str">
        <f aca="false">IF(B278="","",MONTH(B278))</f>
        <v/>
      </c>
    </row>
    <row r="279" customFormat="false" ht="15" hidden="false" customHeight="false" outlineLevel="0" collapsed="false">
      <c r="B279" s="14"/>
      <c r="C279" s="15"/>
      <c r="D279" s="15"/>
      <c r="E279" s="16"/>
      <c r="F279" s="16"/>
      <c r="G279" s="17"/>
      <c r="H279" s="12" t="n">
        <f aca="false">IF(D279="",0,N(E279)*N(F279)*N(G279))</f>
        <v>0</v>
      </c>
      <c r="I279" s="16"/>
      <c r="J279" s="15"/>
      <c r="K279" s="12" t="str">
        <f aca="false">IF(B279="","",WEEKNUM(B279,2))</f>
        <v/>
      </c>
      <c r="L279" s="12" t="str">
        <f aca="false">IF(B279="","",MONTH(B279))</f>
        <v/>
      </c>
    </row>
    <row r="280" customFormat="false" ht="15" hidden="false" customHeight="false" outlineLevel="0" collapsed="false">
      <c r="B280" s="14"/>
      <c r="C280" s="15"/>
      <c r="D280" s="15"/>
      <c r="E280" s="16"/>
      <c r="F280" s="16"/>
      <c r="G280" s="17"/>
      <c r="H280" s="12" t="n">
        <f aca="false">IF(D280="",0,N(E280)*N(F280)*N(G280))</f>
        <v>0</v>
      </c>
      <c r="I280" s="16"/>
      <c r="J280" s="15"/>
      <c r="K280" s="12" t="str">
        <f aca="false">IF(B280="","",WEEKNUM(B280,2))</f>
        <v/>
      </c>
      <c r="L280" s="12" t="str">
        <f aca="false">IF(B280="","",MONTH(B280))</f>
        <v/>
      </c>
    </row>
    <row r="281" customFormat="false" ht="15" hidden="false" customHeight="false" outlineLevel="0" collapsed="false">
      <c r="B281" s="14"/>
      <c r="C281" s="15"/>
      <c r="D281" s="15"/>
      <c r="E281" s="16"/>
      <c r="F281" s="16"/>
      <c r="G281" s="17"/>
      <c r="H281" s="12" t="n">
        <f aca="false">IF(D281="",0,N(E281)*N(F281)*N(G281))</f>
        <v>0</v>
      </c>
      <c r="I281" s="16"/>
      <c r="J281" s="15"/>
      <c r="K281" s="12" t="str">
        <f aca="false">IF(B281="","",WEEKNUM(B281,2))</f>
        <v/>
      </c>
      <c r="L281" s="12" t="str">
        <f aca="false">IF(B281="","",MONTH(B281))</f>
        <v/>
      </c>
    </row>
    <row r="282" customFormat="false" ht="15" hidden="false" customHeight="false" outlineLevel="0" collapsed="false">
      <c r="B282" s="14"/>
      <c r="C282" s="15"/>
      <c r="D282" s="15"/>
      <c r="E282" s="16"/>
      <c r="F282" s="16"/>
      <c r="G282" s="17"/>
      <c r="H282" s="12" t="n">
        <f aca="false">IF(D282="",0,N(E282)*N(F282)*N(G282))</f>
        <v>0</v>
      </c>
      <c r="I282" s="16"/>
      <c r="J282" s="15"/>
      <c r="K282" s="12" t="str">
        <f aca="false">IF(B282="","",WEEKNUM(B282,2))</f>
        <v/>
      </c>
      <c r="L282" s="12" t="str">
        <f aca="false">IF(B282="","",MONTH(B282))</f>
        <v/>
      </c>
    </row>
    <row r="283" customFormat="false" ht="15" hidden="false" customHeight="false" outlineLevel="0" collapsed="false">
      <c r="B283" s="14"/>
      <c r="C283" s="15"/>
      <c r="D283" s="15"/>
      <c r="E283" s="16"/>
      <c r="F283" s="16"/>
      <c r="G283" s="17"/>
      <c r="H283" s="12" t="n">
        <f aca="false">IF(D283="",0,N(E283)*N(F283)*N(G283))</f>
        <v>0</v>
      </c>
      <c r="I283" s="16"/>
      <c r="J283" s="15"/>
      <c r="K283" s="12" t="str">
        <f aca="false">IF(B283="","",WEEKNUM(B283,2))</f>
        <v/>
      </c>
      <c r="L283" s="12" t="str">
        <f aca="false">IF(B283="","",MONTH(B283))</f>
        <v/>
      </c>
    </row>
    <row r="284" customFormat="false" ht="15" hidden="false" customHeight="false" outlineLevel="0" collapsed="false">
      <c r="B284" s="14"/>
      <c r="C284" s="15"/>
      <c r="D284" s="15"/>
      <c r="E284" s="16"/>
      <c r="F284" s="16"/>
      <c r="G284" s="17"/>
      <c r="H284" s="12" t="n">
        <f aca="false">IF(D284="",0,N(E284)*N(F284)*N(G284))</f>
        <v>0</v>
      </c>
      <c r="I284" s="16"/>
      <c r="J284" s="15"/>
      <c r="K284" s="12" t="str">
        <f aca="false">IF(B284="","",WEEKNUM(B284,2))</f>
        <v/>
      </c>
      <c r="L284" s="12" t="str">
        <f aca="false">IF(B284="","",MONTH(B284))</f>
        <v/>
      </c>
    </row>
    <row r="285" customFormat="false" ht="15" hidden="false" customHeight="false" outlineLevel="0" collapsed="false">
      <c r="B285" s="14"/>
      <c r="C285" s="15"/>
      <c r="D285" s="15"/>
      <c r="E285" s="16"/>
      <c r="F285" s="16"/>
      <c r="G285" s="17"/>
      <c r="H285" s="12" t="n">
        <f aca="false">IF(D285="",0,N(E285)*N(F285)*N(G285))</f>
        <v>0</v>
      </c>
      <c r="I285" s="16"/>
      <c r="J285" s="15"/>
      <c r="K285" s="12" t="str">
        <f aca="false">IF(B285="","",WEEKNUM(B285,2))</f>
        <v/>
      </c>
      <c r="L285" s="12" t="str">
        <f aca="false">IF(B285="","",MONTH(B285))</f>
        <v/>
      </c>
    </row>
    <row r="286" customFormat="false" ht="15" hidden="false" customHeight="false" outlineLevel="0" collapsed="false">
      <c r="B286" s="14"/>
      <c r="C286" s="15"/>
      <c r="D286" s="15"/>
      <c r="E286" s="16"/>
      <c r="F286" s="16"/>
      <c r="G286" s="17"/>
      <c r="H286" s="12" t="n">
        <f aca="false">IF(D286="",0,N(E286)*N(F286)*N(G286))</f>
        <v>0</v>
      </c>
      <c r="I286" s="16"/>
      <c r="J286" s="15"/>
      <c r="K286" s="12" t="str">
        <f aca="false">IF(B286="","",WEEKNUM(B286,2))</f>
        <v/>
      </c>
      <c r="L286" s="12" t="str">
        <f aca="false">IF(B286="","",MONTH(B286))</f>
        <v/>
      </c>
    </row>
    <row r="287" customFormat="false" ht="15" hidden="false" customHeight="false" outlineLevel="0" collapsed="false">
      <c r="B287" s="14"/>
      <c r="C287" s="15"/>
      <c r="D287" s="15"/>
      <c r="E287" s="16"/>
      <c r="F287" s="16"/>
      <c r="G287" s="17"/>
      <c r="H287" s="12" t="n">
        <f aca="false">IF(D287="",0,N(E287)*N(F287)*N(G287))</f>
        <v>0</v>
      </c>
      <c r="I287" s="16"/>
      <c r="J287" s="15"/>
      <c r="K287" s="12" t="str">
        <f aca="false">IF(B287="","",WEEKNUM(B287,2))</f>
        <v/>
      </c>
      <c r="L287" s="12" t="str">
        <f aca="false">IF(B287="","",MONTH(B287))</f>
        <v/>
      </c>
    </row>
    <row r="288" customFormat="false" ht="15" hidden="false" customHeight="false" outlineLevel="0" collapsed="false">
      <c r="B288" s="14"/>
      <c r="C288" s="15"/>
      <c r="D288" s="15"/>
      <c r="E288" s="16"/>
      <c r="F288" s="16"/>
      <c r="G288" s="17"/>
      <c r="H288" s="12" t="n">
        <f aca="false">IF(D288="",0,N(E288)*N(F288)*N(G288))</f>
        <v>0</v>
      </c>
      <c r="I288" s="16"/>
      <c r="J288" s="15"/>
      <c r="K288" s="12" t="str">
        <f aca="false">IF(B288="","",WEEKNUM(B288,2))</f>
        <v/>
      </c>
      <c r="L288" s="12" t="str">
        <f aca="false">IF(B288="","",MONTH(B288))</f>
        <v/>
      </c>
    </row>
    <row r="289" customFormat="false" ht="15" hidden="false" customHeight="false" outlineLevel="0" collapsed="false">
      <c r="B289" s="14"/>
      <c r="C289" s="15"/>
      <c r="D289" s="15"/>
      <c r="E289" s="16"/>
      <c r="F289" s="16"/>
      <c r="G289" s="17"/>
      <c r="H289" s="12" t="n">
        <f aca="false">IF(D289="",0,N(E289)*N(F289)*N(G289))</f>
        <v>0</v>
      </c>
      <c r="I289" s="16"/>
      <c r="J289" s="15"/>
      <c r="K289" s="12" t="str">
        <f aca="false">IF(B289="","",WEEKNUM(B289,2))</f>
        <v/>
      </c>
      <c r="L289" s="12" t="str">
        <f aca="false">IF(B289="","",MONTH(B289))</f>
        <v/>
      </c>
    </row>
    <row r="290" customFormat="false" ht="15" hidden="false" customHeight="false" outlineLevel="0" collapsed="false">
      <c r="B290" s="14"/>
      <c r="C290" s="15"/>
      <c r="D290" s="15"/>
      <c r="E290" s="16"/>
      <c r="F290" s="16"/>
      <c r="G290" s="17"/>
      <c r="H290" s="12" t="n">
        <f aca="false">IF(D290="",0,N(E290)*N(F290)*N(G290))</f>
        <v>0</v>
      </c>
      <c r="I290" s="16"/>
      <c r="J290" s="15"/>
      <c r="K290" s="12" t="str">
        <f aca="false">IF(B290="","",WEEKNUM(B290,2))</f>
        <v/>
      </c>
      <c r="L290" s="12" t="str">
        <f aca="false">IF(B290="","",MONTH(B290))</f>
        <v/>
      </c>
    </row>
    <row r="291" customFormat="false" ht="15" hidden="false" customHeight="false" outlineLevel="0" collapsed="false">
      <c r="B291" s="14"/>
      <c r="C291" s="15"/>
      <c r="D291" s="15"/>
      <c r="E291" s="16"/>
      <c r="F291" s="16"/>
      <c r="G291" s="17"/>
      <c r="H291" s="12" t="n">
        <f aca="false">IF(D291="",0,N(E291)*N(F291)*N(G291))</f>
        <v>0</v>
      </c>
      <c r="I291" s="16"/>
      <c r="J291" s="15"/>
      <c r="K291" s="12" t="str">
        <f aca="false">IF(B291="","",WEEKNUM(B291,2))</f>
        <v/>
      </c>
      <c r="L291" s="12" t="str">
        <f aca="false">IF(B291="","",MONTH(B291))</f>
        <v/>
      </c>
    </row>
    <row r="292" customFormat="false" ht="15" hidden="false" customHeight="false" outlineLevel="0" collapsed="false">
      <c r="B292" s="14"/>
      <c r="C292" s="15"/>
      <c r="D292" s="15"/>
      <c r="E292" s="16"/>
      <c r="F292" s="16"/>
      <c r="G292" s="17"/>
      <c r="H292" s="12" t="n">
        <f aca="false">IF(D292="",0,N(E292)*N(F292)*N(G292))</f>
        <v>0</v>
      </c>
      <c r="I292" s="16"/>
      <c r="J292" s="15"/>
      <c r="K292" s="12" t="str">
        <f aca="false">IF(B292="","",WEEKNUM(B292,2))</f>
        <v/>
      </c>
      <c r="L292" s="12" t="str">
        <f aca="false">IF(B292="","",MONTH(B292))</f>
        <v/>
      </c>
    </row>
    <row r="293" customFormat="false" ht="15" hidden="false" customHeight="false" outlineLevel="0" collapsed="false">
      <c r="B293" s="14"/>
      <c r="C293" s="15"/>
      <c r="D293" s="15"/>
      <c r="E293" s="16"/>
      <c r="F293" s="16"/>
      <c r="G293" s="17"/>
      <c r="H293" s="12" t="n">
        <f aca="false">IF(D293="",0,N(E293)*N(F293)*N(G293))</f>
        <v>0</v>
      </c>
      <c r="I293" s="16"/>
      <c r="J293" s="15"/>
      <c r="K293" s="12" t="str">
        <f aca="false">IF(B293="","",WEEKNUM(B293,2))</f>
        <v/>
      </c>
      <c r="L293" s="12" t="str">
        <f aca="false">IF(B293="","",MONTH(B293))</f>
        <v/>
      </c>
    </row>
    <row r="294" customFormat="false" ht="15" hidden="false" customHeight="false" outlineLevel="0" collapsed="false">
      <c r="B294" s="14"/>
      <c r="C294" s="15"/>
      <c r="D294" s="15"/>
      <c r="E294" s="16"/>
      <c r="F294" s="16"/>
      <c r="G294" s="17"/>
      <c r="H294" s="12" t="n">
        <f aca="false">IF(D294="",0,N(E294)*N(F294)*N(G294))</f>
        <v>0</v>
      </c>
      <c r="I294" s="16"/>
      <c r="J294" s="15"/>
      <c r="K294" s="12" t="str">
        <f aca="false">IF(B294="","",WEEKNUM(B294,2))</f>
        <v/>
      </c>
      <c r="L294" s="12" t="str">
        <f aca="false">IF(B294="","",MONTH(B294))</f>
        <v/>
      </c>
    </row>
    <row r="295" customFormat="false" ht="15" hidden="false" customHeight="false" outlineLevel="0" collapsed="false">
      <c r="B295" s="14"/>
      <c r="C295" s="15"/>
      <c r="D295" s="15"/>
      <c r="E295" s="16"/>
      <c r="F295" s="16"/>
      <c r="G295" s="17"/>
      <c r="H295" s="12" t="n">
        <f aca="false">IF(D295="",0,N(E295)*N(F295)*N(G295))</f>
        <v>0</v>
      </c>
      <c r="I295" s="16"/>
      <c r="J295" s="15"/>
      <c r="K295" s="12" t="str">
        <f aca="false">IF(B295="","",WEEKNUM(B295,2))</f>
        <v/>
      </c>
      <c r="L295" s="12" t="str">
        <f aca="false">IF(B295="","",MONTH(B295))</f>
        <v/>
      </c>
    </row>
    <row r="296" customFormat="false" ht="15" hidden="false" customHeight="false" outlineLevel="0" collapsed="false">
      <c r="B296" s="14"/>
      <c r="C296" s="15"/>
      <c r="D296" s="15"/>
      <c r="E296" s="16"/>
      <c r="F296" s="16"/>
      <c r="G296" s="17"/>
      <c r="H296" s="12" t="n">
        <f aca="false">IF(D296="",0,N(E296)*N(F296)*N(G296))</f>
        <v>0</v>
      </c>
      <c r="I296" s="16"/>
      <c r="J296" s="15"/>
      <c r="K296" s="12" t="str">
        <f aca="false">IF(B296="","",WEEKNUM(B296,2))</f>
        <v/>
      </c>
      <c r="L296" s="12" t="str">
        <f aca="false">IF(B296="","",MONTH(B296))</f>
        <v/>
      </c>
    </row>
    <row r="297" customFormat="false" ht="15" hidden="false" customHeight="false" outlineLevel="0" collapsed="false">
      <c r="B297" s="14"/>
      <c r="C297" s="15"/>
      <c r="D297" s="15"/>
      <c r="E297" s="16"/>
      <c r="F297" s="16"/>
      <c r="G297" s="17"/>
      <c r="H297" s="12" t="n">
        <f aca="false">IF(D297="",0,N(E297)*N(F297)*N(G297))</f>
        <v>0</v>
      </c>
      <c r="I297" s="16"/>
      <c r="J297" s="15"/>
      <c r="K297" s="12" t="str">
        <f aca="false">IF(B297="","",WEEKNUM(B297,2))</f>
        <v/>
      </c>
      <c r="L297" s="12" t="str">
        <f aca="false">IF(B297="","",MONTH(B297))</f>
        <v/>
      </c>
    </row>
    <row r="298" customFormat="false" ht="15" hidden="false" customHeight="false" outlineLevel="0" collapsed="false">
      <c r="B298" s="14"/>
      <c r="C298" s="15"/>
      <c r="D298" s="15"/>
      <c r="E298" s="16"/>
      <c r="F298" s="16"/>
      <c r="G298" s="17"/>
      <c r="H298" s="12" t="n">
        <f aca="false">IF(D298="",0,N(E298)*N(F298)*N(G298))</f>
        <v>0</v>
      </c>
      <c r="I298" s="16"/>
      <c r="J298" s="15"/>
      <c r="K298" s="12" t="str">
        <f aca="false">IF(B298="","",WEEKNUM(B298,2))</f>
        <v/>
      </c>
      <c r="L298" s="12" t="str">
        <f aca="false">IF(B298="","",MONTH(B298))</f>
        <v/>
      </c>
    </row>
    <row r="299" customFormat="false" ht="15" hidden="false" customHeight="false" outlineLevel="0" collapsed="false">
      <c r="B299" s="14"/>
      <c r="C299" s="15"/>
      <c r="D299" s="15"/>
      <c r="E299" s="16"/>
      <c r="F299" s="16"/>
      <c r="G299" s="17"/>
      <c r="H299" s="12" t="n">
        <f aca="false">IF(D299="",0,N(E299)*N(F299)*N(G299))</f>
        <v>0</v>
      </c>
      <c r="I299" s="16"/>
      <c r="J299" s="15"/>
      <c r="K299" s="12" t="str">
        <f aca="false">IF(B299="","",WEEKNUM(B299,2))</f>
        <v/>
      </c>
      <c r="L299" s="12" t="str">
        <f aca="false">IF(B299="","",MONTH(B299))</f>
        <v/>
      </c>
    </row>
    <row r="300" customFormat="false" ht="15" hidden="false" customHeight="false" outlineLevel="0" collapsed="false">
      <c r="B300" s="14"/>
      <c r="C300" s="15"/>
      <c r="D300" s="15"/>
      <c r="E300" s="16"/>
      <c r="F300" s="16"/>
      <c r="G300" s="17"/>
      <c r="H300" s="12" t="n">
        <f aca="false">IF(D300="",0,N(E300)*N(F300)*N(G300))</f>
        <v>0</v>
      </c>
      <c r="I300" s="16"/>
      <c r="J300" s="15"/>
      <c r="K300" s="12" t="str">
        <f aca="false">IF(B300="","",WEEKNUM(B300,2))</f>
        <v/>
      </c>
      <c r="L300" s="12" t="str">
        <f aca="false">IF(B300="","",MONTH(B300))</f>
        <v/>
      </c>
    </row>
    <row r="301" customFormat="false" ht="15" hidden="false" customHeight="false" outlineLevel="0" collapsed="false">
      <c r="B301" s="14"/>
      <c r="C301" s="15"/>
      <c r="D301" s="15"/>
      <c r="E301" s="16"/>
      <c r="F301" s="16"/>
      <c r="G301" s="17"/>
      <c r="H301" s="12" t="n">
        <f aca="false">IF(D301="",0,N(E301)*N(F301)*N(G301))</f>
        <v>0</v>
      </c>
      <c r="I301" s="16"/>
      <c r="J301" s="15"/>
      <c r="K301" s="12" t="str">
        <f aca="false">IF(B301="","",WEEKNUM(B301,2))</f>
        <v/>
      </c>
      <c r="L301" s="12" t="str">
        <f aca="false">IF(B301="","",MONTH(B301))</f>
        <v/>
      </c>
    </row>
    <row r="302" customFormat="false" ht="15" hidden="false" customHeight="false" outlineLevel="0" collapsed="false">
      <c r="B302" s="14"/>
      <c r="C302" s="15"/>
      <c r="D302" s="15"/>
      <c r="E302" s="16"/>
      <c r="F302" s="16"/>
      <c r="G302" s="17"/>
      <c r="H302" s="12" t="n">
        <f aca="false">IF(D302="",0,N(E302)*N(F302)*N(G302))</f>
        <v>0</v>
      </c>
      <c r="I302" s="16"/>
      <c r="J302" s="15"/>
      <c r="K302" s="12" t="str">
        <f aca="false">IF(B302="","",WEEKNUM(B302,2))</f>
        <v/>
      </c>
      <c r="L302" s="12" t="str">
        <f aca="false">IF(B302="","",MONTH(B302))</f>
        <v/>
      </c>
    </row>
    <row r="303" customFormat="false" ht="15" hidden="false" customHeight="false" outlineLevel="0" collapsed="false">
      <c r="B303" s="14"/>
      <c r="C303" s="15"/>
      <c r="D303" s="15"/>
      <c r="E303" s="16"/>
      <c r="F303" s="16"/>
      <c r="G303" s="17"/>
      <c r="H303" s="12" t="n">
        <f aca="false">IF(D303="",0,N(E303)*N(F303)*N(G303))</f>
        <v>0</v>
      </c>
      <c r="I303" s="16"/>
      <c r="J303" s="15"/>
      <c r="K303" s="12" t="str">
        <f aca="false">IF(B303="","",WEEKNUM(B303,2))</f>
        <v/>
      </c>
      <c r="L303" s="12" t="str">
        <f aca="false">IF(B303="","",MONTH(B303))</f>
        <v/>
      </c>
    </row>
    <row r="304" customFormat="false" ht="15" hidden="false" customHeight="false" outlineLevel="0" collapsed="false">
      <c r="B304" s="14"/>
      <c r="C304" s="15"/>
      <c r="D304" s="15"/>
      <c r="E304" s="16"/>
      <c r="F304" s="16"/>
      <c r="G304" s="17"/>
      <c r="H304" s="12" t="n">
        <f aca="false">IF(D304="",0,N(E304)*N(F304)*N(G304))</f>
        <v>0</v>
      </c>
      <c r="I304" s="16"/>
      <c r="J304" s="15"/>
      <c r="K304" s="12" t="str">
        <f aca="false">IF(B304="","",WEEKNUM(B304,2))</f>
        <v/>
      </c>
      <c r="L304" s="12" t="str">
        <f aca="false">IF(B304="","",MONTH(B304))</f>
        <v/>
      </c>
    </row>
    <row r="305" customFormat="false" ht="15" hidden="false" customHeight="false" outlineLevel="0" collapsed="false">
      <c r="B305" s="14"/>
      <c r="C305" s="15"/>
      <c r="D305" s="15"/>
      <c r="E305" s="16"/>
      <c r="F305" s="16"/>
      <c r="G305" s="17"/>
      <c r="H305" s="12" t="n">
        <f aca="false">IF(D305="",0,N(E305)*N(F305)*N(G305))</f>
        <v>0</v>
      </c>
      <c r="I305" s="16"/>
      <c r="J305" s="15"/>
      <c r="K305" s="12" t="str">
        <f aca="false">IF(B305="","",WEEKNUM(B305,2))</f>
        <v/>
      </c>
      <c r="L305" s="12" t="str">
        <f aca="false">IF(B305="","",MONTH(B305))</f>
        <v/>
      </c>
    </row>
    <row r="306" customFormat="false" ht="15" hidden="false" customHeight="false" outlineLevel="0" collapsed="false">
      <c r="B306" s="14"/>
      <c r="C306" s="15"/>
      <c r="D306" s="15"/>
      <c r="E306" s="16"/>
      <c r="F306" s="16"/>
      <c r="G306" s="17"/>
      <c r="H306" s="12" t="n">
        <f aca="false">IF(D306="",0,N(E306)*N(F306)*N(G306))</f>
        <v>0</v>
      </c>
      <c r="I306" s="16"/>
      <c r="J306" s="15"/>
      <c r="K306" s="12" t="str">
        <f aca="false">IF(B306="","",WEEKNUM(B306,2))</f>
        <v/>
      </c>
      <c r="L306" s="12" t="str">
        <f aca="false">IF(B306="","",MONTH(B306))</f>
        <v/>
      </c>
    </row>
    <row r="307" customFormat="false" ht="15" hidden="false" customHeight="false" outlineLevel="0" collapsed="false">
      <c r="B307" s="14"/>
      <c r="C307" s="15"/>
      <c r="D307" s="15"/>
      <c r="E307" s="16"/>
      <c r="F307" s="16"/>
      <c r="G307" s="17"/>
      <c r="H307" s="12" t="n">
        <f aca="false">IF(D307="",0,N(E307)*N(F307)*N(G307))</f>
        <v>0</v>
      </c>
      <c r="I307" s="16"/>
      <c r="J307" s="15"/>
      <c r="K307" s="12" t="str">
        <f aca="false">IF(B307="","",WEEKNUM(B307,2))</f>
        <v/>
      </c>
      <c r="L307" s="12" t="str">
        <f aca="false">IF(B307="","",MONTH(B307))</f>
        <v/>
      </c>
    </row>
    <row r="308" customFormat="false" ht="15" hidden="false" customHeight="false" outlineLevel="0" collapsed="false">
      <c r="B308" s="14"/>
      <c r="C308" s="15"/>
      <c r="D308" s="15"/>
      <c r="E308" s="16"/>
      <c r="F308" s="16"/>
      <c r="G308" s="17"/>
      <c r="H308" s="12" t="n">
        <f aca="false">IF(D308="",0,N(E308)*N(F308)*N(G308))</f>
        <v>0</v>
      </c>
      <c r="I308" s="16"/>
      <c r="J308" s="15"/>
      <c r="K308" s="12" t="str">
        <f aca="false">IF(B308="","",WEEKNUM(B308,2))</f>
        <v/>
      </c>
      <c r="L308" s="12" t="str">
        <f aca="false">IF(B308="","",MONTH(B308))</f>
        <v/>
      </c>
    </row>
    <row r="309" customFormat="false" ht="15" hidden="false" customHeight="false" outlineLevel="0" collapsed="false">
      <c r="B309" s="14"/>
      <c r="C309" s="15"/>
      <c r="D309" s="15"/>
      <c r="E309" s="16"/>
      <c r="F309" s="16"/>
      <c r="G309" s="17"/>
      <c r="H309" s="12" t="n">
        <f aca="false">IF(D309="",0,N(E309)*N(F309)*N(G309))</f>
        <v>0</v>
      </c>
      <c r="I309" s="16"/>
      <c r="J309" s="15"/>
      <c r="K309" s="12" t="str">
        <f aca="false">IF(B309="","",WEEKNUM(B309,2))</f>
        <v/>
      </c>
      <c r="L309" s="12" t="str">
        <f aca="false">IF(B309="","",MONTH(B309))</f>
        <v/>
      </c>
    </row>
    <row r="310" customFormat="false" ht="15" hidden="false" customHeight="false" outlineLevel="0" collapsed="false">
      <c r="B310" s="14"/>
      <c r="C310" s="15"/>
      <c r="D310" s="15"/>
      <c r="E310" s="16"/>
      <c r="F310" s="16"/>
      <c r="G310" s="17"/>
      <c r="H310" s="12" t="n">
        <f aca="false">IF(D310="",0,N(E310)*N(F310)*N(G310))</f>
        <v>0</v>
      </c>
      <c r="I310" s="16"/>
      <c r="J310" s="15"/>
      <c r="K310" s="12" t="str">
        <f aca="false">IF(B310="","",WEEKNUM(B310,2))</f>
        <v/>
      </c>
      <c r="L310" s="12" t="str">
        <f aca="false">IF(B310="","",MONTH(B310))</f>
        <v/>
      </c>
    </row>
    <row r="311" customFormat="false" ht="15" hidden="false" customHeight="false" outlineLevel="0" collapsed="false">
      <c r="B311" s="14"/>
      <c r="C311" s="15"/>
      <c r="D311" s="15"/>
      <c r="E311" s="16"/>
      <c r="F311" s="16"/>
      <c r="G311" s="17"/>
      <c r="H311" s="12" t="n">
        <f aca="false">IF(D311="",0,N(E311)*N(F311)*N(G311))</f>
        <v>0</v>
      </c>
      <c r="I311" s="16"/>
      <c r="J311" s="15"/>
      <c r="K311" s="12" t="str">
        <f aca="false">IF(B311="","",WEEKNUM(B311,2))</f>
        <v/>
      </c>
      <c r="L311" s="12" t="str">
        <f aca="false">IF(B311="","",MONTH(B311))</f>
        <v/>
      </c>
    </row>
    <row r="312" customFormat="false" ht="15" hidden="false" customHeight="false" outlineLevel="0" collapsed="false">
      <c r="B312" s="14"/>
      <c r="C312" s="15"/>
      <c r="D312" s="15"/>
      <c r="E312" s="16"/>
      <c r="F312" s="16"/>
      <c r="G312" s="17"/>
      <c r="H312" s="12" t="n">
        <f aca="false">IF(D312="",0,N(E312)*N(F312)*N(G312))</f>
        <v>0</v>
      </c>
      <c r="I312" s="16"/>
      <c r="J312" s="15"/>
      <c r="K312" s="12" t="str">
        <f aca="false">IF(B312="","",WEEKNUM(B312,2))</f>
        <v/>
      </c>
      <c r="L312" s="12" t="str">
        <f aca="false">IF(B312="","",MONTH(B312))</f>
        <v/>
      </c>
    </row>
    <row r="313" customFormat="false" ht="15" hidden="false" customHeight="false" outlineLevel="0" collapsed="false">
      <c r="B313" s="14"/>
      <c r="C313" s="15"/>
      <c r="D313" s="15"/>
      <c r="E313" s="16"/>
      <c r="F313" s="16"/>
      <c r="G313" s="17"/>
      <c r="H313" s="12" t="n">
        <f aca="false">IF(D313="",0,N(E313)*N(F313)*N(G313))</f>
        <v>0</v>
      </c>
      <c r="I313" s="16"/>
      <c r="J313" s="15"/>
      <c r="K313" s="12" t="str">
        <f aca="false">IF(B313="","",WEEKNUM(B313,2))</f>
        <v/>
      </c>
      <c r="L313" s="12" t="str">
        <f aca="false">IF(B313="","",MONTH(B313))</f>
        <v/>
      </c>
    </row>
    <row r="314" customFormat="false" ht="15" hidden="false" customHeight="false" outlineLevel="0" collapsed="false">
      <c r="B314" s="14"/>
      <c r="C314" s="15"/>
      <c r="D314" s="15"/>
      <c r="E314" s="16"/>
      <c r="F314" s="16"/>
      <c r="G314" s="17"/>
      <c r="H314" s="12" t="n">
        <f aca="false">IF(D314="",0,N(E314)*N(F314)*N(G314))</f>
        <v>0</v>
      </c>
      <c r="I314" s="16"/>
      <c r="J314" s="15"/>
      <c r="K314" s="12" t="str">
        <f aca="false">IF(B314="","",WEEKNUM(B314,2))</f>
        <v/>
      </c>
      <c r="L314" s="12" t="str">
        <f aca="false">IF(B314="","",MONTH(B314))</f>
        <v/>
      </c>
    </row>
    <row r="315" customFormat="false" ht="15" hidden="false" customHeight="false" outlineLevel="0" collapsed="false">
      <c r="B315" s="14"/>
      <c r="C315" s="15"/>
      <c r="D315" s="15"/>
      <c r="E315" s="16"/>
      <c r="F315" s="16"/>
      <c r="G315" s="17"/>
      <c r="H315" s="12" t="n">
        <f aca="false">IF(D315="",0,N(E315)*N(F315)*N(G315))</f>
        <v>0</v>
      </c>
      <c r="I315" s="16"/>
      <c r="J315" s="15"/>
      <c r="K315" s="12" t="str">
        <f aca="false">IF(B315="","",WEEKNUM(B315,2))</f>
        <v/>
      </c>
      <c r="L315" s="12" t="str">
        <f aca="false">IF(B315="","",MONTH(B315))</f>
        <v/>
      </c>
    </row>
    <row r="316" customFormat="false" ht="15" hidden="false" customHeight="false" outlineLevel="0" collapsed="false">
      <c r="B316" s="14"/>
      <c r="C316" s="15"/>
      <c r="D316" s="15"/>
      <c r="E316" s="16"/>
      <c r="F316" s="16"/>
      <c r="G316" s="17"/>
      <c r="H316" s="12" t="n">
        <f aca="false">IF(D316="",0,N(E316)*N(F316)*N(G316))</f>
        <v>0</v>
      </c>
      <c r="I316" s="16"/>
      <c r="J316" s="15"/>
      <c r="K316" s="12" t="str">
        <f aca="false">IF(B316="","",WEEKNUM(B316,2))</f>
        <v/>
      </c>
      <c r="L316" s="12" t="str">
        <f aca="false">IF(B316="","",MONTH(B316))</f>
        <v/>
      </c>
    </row>
    <row r="317" customFormat="false" ht="15" hidden="false" customHeight="false" outlineLevel="0" collapsed="false">
      <c r="B317" s="14"/>
      <c r="C317" s="15"/>
      <c r="D317" s="15"/>
      <c r="E317" s="16"/>
      <c r="F317" s="16"/>
      <c r="G317" s="17"/>
      <c r="H317" s="12" t="n">
        <f aca="false">IF(D317="",0,N(E317)*N(F317)*N(G317))</f>
        <v>0</v>
      </c>
      <c r="I317" s="16"/>
      <c r="J317" s="15"/>
      <c r="K317" s="12" t="str">
        <f aca="false">IF(B317="","",WEEKNUM(B317,2))</f>
        <v/>
      </c>
      <c r="L317" s="12" t="str">
        <f aca="false">IF(B317="","",MONTH(B317))</f>
        <v/>
      </c>
    </row>
    <row r="318" customFormat="false" ht="15" hidden="false" customHeight="false" outlineLevel="0" collapsed="false">
      <c r="B318" s="14"/>
      <c r="C318" s="15"/>
      <c r="D318" s="15"/>
      <c r="E318" s="16"/>
      <c r="F318" s="16"/>
      <c r="G318" s="17"/>
      <c r="H318" s="12" t="n">
        <f aca="false">IF(D318="",0,N(E318)*N(F318)*N(G318))</f>
        <v>0</v>
      </c>
      <c r="I318" s="16"/>
      <c r="J318" s="15"/>
      <c r="K318" s="12" t="str">
        <f aca="false">IF(B318="","",WEEKNUM(B318,2))</f>
        <v/>
      </c>
      <c r="L318" s="12" t="str">
        <f aca="false">IF(B318="","",MONTH(B318))</f>
        <v/>
      </c>
    </row>
    <row r="319" customFormat="false" ht="15" hidden="false" customHeight="false" outlineLevel="0" collapsed="false">
      <c r="B319" s="14"/>
      <c r="C319" s="15"/>
      <c r="D319" s="15"/>
      <c r="E319" s="16"/>
      <c r="F319" s="16"/>
      <c r="G319" s="17"/>
      <c r="H319" s="12" t="n">
        <f aca="false">IF(D319="",0,N(E319)*N(F319)*N(G319))</f>
        <v>0</v>
      </c>
      <c r="I319" s="16"/>
      <c r="J319" s="15"/>
      <c r="K319" s="12" t="str">
        <f aca="false">IF(B319="","",WEEKNUM(B319,2))</f>
        <v/>
      </c>
      <c r="L319" s="12" t="str">
        <f aca="false">IF(B319="","",MONTH(B319))</f>
        <v/>
      </c>
    </row>
    <row r="320" customFormat="false" ht="15" hidden="false" customHeight="false" outlineLevel="0" collapsed="false">
      <c r="B320" s="14"/>
      <c r="C320" s="15"/>
      <c r="D320" s="15"/>
      <c r="E320" s="16"/>
      <c r="F320" s="16"/>
      <c r="G320" s="17"/>
      <c r="H320" s="12" t="n">
        <f aca="false">IF(D320="",0,N(E320)*N(F320)*N(G320))</f>
        <v>0</v>
      </c>
      <c r="I320" s="16"/>
      <c r="J320" s="15"/>
      <c r="K320" s="12" t="str">
        <f aca="false">IF(B320="","",WEEKNUM(B320,2))</f>
        <v/>
      </c>
      <c r="L320" s="12" t="str">
        <f aca="false">IF(B320="","",MONTH(B320))</f>
        <v/>
      </c>
    </row>
    <row r="321" customFormat="false" ht="15" hidden="false" customHeight="false" outlineLevel="0" collapsed="false">
      <c r="B321" s="14"/>
      <c r="C321" s="15"/>
      <c r="D321" s="15"/>
      <c r="E321" s="16"/>
      <c r="F321" s="16"/>
      <c r="G321" s="17"/>
      <c r="H321" s="12" t="n">
        <f aca="false">IF(D321="",0,N(E321)*N(F321)*N(G321))</f>
        <v>0</v>
      </c>
      <c r="I321" s="16"/>
      <c r="J321" s="15"/>
      <c r="K321" s="12" t="str">
        <f aca="false">IF(B321="","",WEEKNUM(B321,2))</f>
        <v/>
      </c>
      <c r="L321" s="12" t="str">
        <f aca="false">IF(B321="","",MONTH(B321))</f>
        <v/>
      </c>
    </row>
    <row r="322" customFormat="false" ht="15" hidden="false" customHeight="false" outlineLevel="0" collapsed="false">
      <c r="B322" s="14"/>
      <c r="C322" s="15"/>
      <c r="D322" s="15"/>
      <c r="E322" s="16"/>
      <c r="F322" s="16"/>
      <c r="G322" s="17"/>
      <c r="H322" s="12" t="n">
        <f aca="false">IF(D322="",0,N(E322)*N(F322)*N(G322))</f>
        <v>0</v>
      </c>
      <c r="I322" s="16"/>
      <c r="J322" s="15"/>
      <c r="K322" s="12" t="str">
        <f aca="false">IF(B322="","",WEEKNUM(B322,2))</f>
        <v/>
      </c>
      <c r="L322" s="12" t="str">
        <f aca="false">IF(B322="","",MONTH(B322))</f>
        <v/>
      </c>
    </row>
    <row r="323" customFormat="false" ht="15" hidden="false" customHeight="false" outlineLevel="0" collapsed="false">
      <c r="B323" s="14"/>
      <c r="C323" s="15"/>
      <c r="D323" s="15"/>
      <c r="E323" s="16"/>
      <c r="F323" s="16"/>
      <c r="G323" s="17"/>
      <c r="H323" s="12" t="n">
        <f aca="false">IF(D323="",0,N(E323)*N(F323)*N(G323))</f>
        <v>0</v>
      </c>
      <c r="I323" s="16"/>
      <c r="J323" s="15"/>
      <c r="K323" s="12" t="str">
        <f aca="false">IF(B323="","",WEEKNUM(B323,2))</f>
        <v/>
      </c>
      <c r="L323" s="12" t="str">
        <f aca="false">IF(B323="","",MONTH(B323))</f>
        <v/>
      </c>
    </row>
    <row r="324" customFormat="false" ht="15" hidden="false" customHeight="false" outlineLevel="0" collapsed="false">
      <c r="B324" s="14"/>
      <c r="C324" s="15"/>
      <c r="D324" s="15"/>
      <c r="E324" s="16"/>
      <c r="F324" s="16"/>
      <c r="G324" s="17"/>
      <c r="H324" s="12" t="n">
        <f aca="false">IF(D324="",0,N(E324)*N(F324)*N(G324))</f>
        <v>0</v>
      </c>
      <c r="I324" s="16"/>
      <c r="J324" s="15"/>
      <c r="K324" s="12" t="str">
        <f aca="false">IF(B324="","",WEEKNUM(B324,2))</f>
        <v/>
      </c>
      <c r="L324" s="12" t="str">
        <f aca="false">IF(B324="","",MONTH(B324))</f>
        <v/>
      </c>
    </row>
    <row r="325" customFormat="false" ht="15" hidden="false" customHeight="false" outlineLevel="0" collapsed="false">
      <c r="B325" s="14"/>
      <c r="C325" s="15"/>
      <c r="D325" s="15"/>
      <c r="E325" s="16"/>
      <c r="F325" s="16"/>
      <c r="G325" s="17"/>
      <c r="H325" s="12" t="n">
        <f aca="false">IF(D325="",0,N(E325)*N(F325)*N(G325))</f>
        <v>0</v>
      </c>
      <c r="I325" s="16"/>
      <c r="J325" s="15"/>
      <c r="K325" s="12" t="str">
        <f aca="false">IF(B325="","",WEEKNUM(B325,2))</f>
        <v/>
      </c>
      <c r="L325" s="12" t="str">
        <f aca="false">IF(B325="","",MONTH(B325))</f>
        <v/>
      </c>
    </row>
    <row r="326" customFormat="false" ht="15" hidden="false" customHeight="false" outlineLevel="0" collapsed="false">
      <c r="B326" s="14"/>
      <c r="C326" s="15"/>
      <c r="D326" s="15"/>
      <c r="E326" s="16"/>
      <c r="F326" s="16"/>
      <c r="G326" s="17"/>
      <c r="H326" s="12" t="n">
        <f aca="false">IF(D326="",0,N(E326)*N(F326)*N(G326))</f>
        <v>0</v>
      </c>
      <c r="I326" s="16"/>
      <c r="J326" s="15"/>
      <c r="K326" s="12" t="str">
        <f aca="false">IF(B326="","",WEEKNUM(B326,2))</f>
        <v/>
      </c>
      <c r="L326" s="12" t="str">
        <f aca="false">IF(B326="","",MONTH(B326))</f>
        <v/>
      </c>
    </row>
    <row r="327" customFormat="false" ht="15" hidden="false" customHeight="false" outlineLevel="0" collapsed="false">
      <c r="B327" s="14"/>
      <c r="C327" s="15"/>
      <c r="D327" s="15"/>
      <c r="E327" s="16"/>
      <c r="F327" s="16"/>
      <c r="G327" s="17"/>
      <c r="H327" s="12" t="n">
        <f aca="false">IF(D327="",0,N(E327)*N(F327)*N(G327))</f>
        <v>0</v>
      </c>
      <c r="I327" s="16"/>
      <c r="J327" s="15"/>
      <c r="K327" s="12" t="str">
        <f aca="false">IF(B327="","",WEEKNUM(B327,2))</f>
        <v/>
      </c>
      <c r="L327" s="12" t="str">
        <f aca="false">IF(B327="","",MONTH(B327))</f>
        <v/>
      </c>
    </row>
    <row r="328" customFormat="false" ht="15" hidden="false" customHeight="false" outlineLevel="0" collapsed="false">
      <c r="B328" s="14"/>
      <c r="C328" s="15"/>
      <c r="D328" s="15"/>
      <c r="E328" s="16"/>
      <c r="F328" s="16"/>
      <c r="G328" s="17"/>
      <c r="H328" s="12" t="n">
        <f aca="false">IF(D328="",0,N(E328)*N(F328)*N(G328))</f>
        <v>0</v>
      </c>
      <c r="I328" s="16"/>
      <c r="J328" s="15"/>
      <c r="K328" s="12" t="str">
        <f aca="false">IF(B328="","",WEEKNUM(B328,2))</f>
        <v/>
      </c>
      <c r="L328" s="12" t="str">
        <f aca="false">IF(B328="","",MONTH(B328))</f>
        <v/>
      </c>
    </row>
    <row r="329" customFormat="false" ht="15" hidden="false" customHeight="false" outlineLevel="0" collapsed="false">
      <c r="B329" s="14"/>
      <c r="C329" s="15"/>
      <c r="D329" s="15"/>
      <c r="E329" s="16"/>
      <c r="F329" s="16"/>
      <c r="G329" s="17"/>
      <c r="H329" s="12" t="n">
        <f aca="false">IF(D329="",0,N(E329)*N(F329)*N(G329))</f>
        <v>0</v>
      </c>
      <c r="I329" s="16"/>
      <c r="J329" s="15"/>
      <c r="K329" s="12" t="str">
        <f aca="false">IF(B329="","",WEEKNUM(B329,2))</f>
        <v/>
      </c>
      <c r="L329" s="12" t="str">
        <f aca="false">IF(B329="","",MONTH(B329))</f>
        <v/>
      </c>
    </row>
    <row r="330" customFormat="false" ht="15" hidden="false" customHeight="false" outlineLevel="0" collapsed="false">
      <c r="B330" s="14"/>
      <c r="C330" s="15"/>
      <c r="D330" s="15"/>
      <c r="E330" s="16"/>
      <c r="F330" s="16"/>
      <c r="G330" s="17"/>
      <c r="H330" s="12" t="n">
        <f aca="false">IF(D330="",0,N(E330)*N(F330)*N(G330))</f>
        <v>0</v>
      </c>
      <c r="I330" s="16"/>
      <c r="J330" s="15"/>
      <c r="K330" s="12" t="str">
        <f aca="false">IF(B330="","",WEEKNUM(B330,2))</f>
        <v/>
      </c>
      <c r="L330" s="12" t="str">
        <f aca="false">IF(B330="","",MONTH(B330))</f>
        <v/>
      </c>
    </row>
    <row r="331" customFormat="false" ht="15" hidden="false" customHeight="false" outlineLevel="0" collapsed="false">
      <c r="B331" s="14"/>
      <c r="C331" s="15"/>
      <c r="D331" s="15"/>
      <c r="E331" s="16"/>
      <c r="F331" s="16"/>
      <c r="G331" s="17"/>
      <c r="H331" s="12" t="n">
        <f aca="false">IF(D331="",0,N(E331)*N(F331)*N(G331))</f>
        <v>0</v>
      </c>
      <c r="I331" s="16"/>
      <c r="J331" s="15"/>
      <c r="K331" s="12" t="str">
        <f aca="false">IF(B331="","",WEEKNUM(B331,2))</f>
        <v/>
      </c>
      <c r="L331" s="12" t="str">
        <f aca="false">IF(B331="","",MONTH(B331))</f>
        <v/>
      </c>
    </row>
    <row r="332" customFormat="false" ht="15" hidden="false" customHeight="false" outlineLevel="0" collapsed="false">
      <c r="B332" s="14"/>
      <c r="C332" s="15"/>
      <c r="D332" s="15"/>
      <c r="E332" s="16"/>
      <c r="F332" s="16"/>
      <c r="G332" s="17"/>
      <c r="H332" s="12" t="n">
        <f aca="false">IF(D332="",0,N(E332)*N(F332)*N(G332))</f>
        <v>0</v>
      </c>
      <c r="I332" s="16"/>
      <c r="J332" s="15"/>
      <c r="K332" s="12" t="str">
        <f aca="false">IF(B332="","",WEEKNUM(B332,2))</f>
        <v/>
      </c>
      <c r="L332" s="12" t="str">
        <f aca="false">IF(B332="","",MONTH(B332))</f>
        <v/>
      </c>
    </row>
    <row r="333" customFormat="false" ht="15" hidden="false" customHeight="false" outlineLevel="0" collapsed="false">
      <c r="B333" s="14"/>
      <c r="C333" s="15"/>
      <c r="D333" s="15"/>
      <c r="E333" s="16"/>
      <c r="F333" s="16"/>
      <c r="G333" s="17"/>
      <c r="H333" s="12" t="n">
        <f aca="false">IF(D333="",0,N(E333)*N(F333)*N(G333))</f>
        <v>0</v>
      </c>
      <c r="I333" s="16"/>
      <c r="J333" s="15"/>
      <c r="K333" s="12" t="str">
        <f aca="false">IF(B333="","",WEEKNUM(B333,2))</f>
        <v/>
      </c>
      <c r="L333" s="12" t="str">
        <f aca="false">IF(B333="","",MONTH(B333))</f>
        <v/>
      </c>
    </row>
    <row r="334" customFormat="false" ht="15" hidden="false" customHeight="false" outlineLevel="0" collapsed="false">
      <c r="B334" s="14"/>
      <c r="C334" s="15"/>
      <c r="D334" s="15"/>
      <c r="E334" s="16"/>
      <c r="F334" s="16"/>
      <c r="G334" s="17"/>
      <c r="H334" s="12" t="n">
        <f aca="false">IF(D334="",0,N(E334)*N(F334)*N(G334))</f>
        <v>0</v>
      </c>
      <c r="I334" s="16"/>
      <c r="J334" s="15"/>
      <c r="K334" s="12" t="str">
        <f aca="false">IF(B334="","",WEEKNUM(B334,2))</f>
        <v/>
      </c>
      <c r="L334" s="12" t="str">
        <f aca="false">IF(B334="","",MONTH(B334))</f>
        <v/>
      </c>
    </row>
    <row r="335" customFormat="false" ht="15" hidden="false" customHeight="false" outlineLevel="0" collapsed="false">
      <c r="B335" s="14"/>
      <c r="C335" s="15"/>
      <c r="D335" s="15"/>
      <c r="E335" s="16"/>
      <c r="F335" s="16"/>
      <c r="G335" s="17"/>
      <c r="H335" s="12" t="n">
        <f aca="false">IF(D335="",0,N(E335)*N(F335)*N(G335))</f>
        <v>0</v>
      </c>
      <c r="I335" s="16"/>
      <c r="J335" s="15"/>
      <c r="K335" s="12" t="str">
        <f aca="false">IF(B335="","",WEEKNUM(B335,2))</f>
        <v/>
      </c>
      <c r="L335" s="12" t="str">
        <f aca="false">IF(B335="","",MONTH(B335))</f>
        <v/>
      </c>
    </row>
    <row r="336" customFormat="false" ht="15" hidden="false" customHeight="false" outlineLevel="0" collapsed="false">
      <c r="B336" s="14"/>
      <c r="C336" s="15"/>
      <c r="D336" s="15"/>
      <c r="E336" s="16"/>
      <c r="F336" s="16"/>
      <c r="G336" s="17"/>
      <c r="H336" s="12" t="n">
        <f aca="false">IF(D336="",0,N(E336)*N(F336)*N(G336))</f>
        <v>0</v>
      </c>
      <c r="I336" s="16"/>
      <c r="J336" s="15"/>
      <c r="K336" s="12" t="str">
        <f aca="false">IF(B336="","",WEEKNUM(B336,2))</f>
        <v/>
      </c>
      <c r="L336" s="12" t="str">
        <f aca="false">IF(B336="","",MONTH(B336))</f>
        <v/>
      </c>
    </row>
    <row r="337" customFormat="false" ht="15" hidden="false" customHeight="false" outlineLevel="0" collapsed="false">
      <c r="B337" s="14"/>
      <c r="C337" s="15"/>
      <c r="D337" s="15"/>
      <c r="E337" s="16"/>
      <c r="F337" s="16"/>
      <c r="G337" s="17"/>
      <c r="H337" s="12" t="n">
        <f aca="false">IF(D337="",0,N(E337)*N(F337)*N(G337))</f>
        <v>0</v>
      </c>
      <c r="I337" s="16"/>
      <c r="J337" s="15"/>
      <c r="K337" s="12" t="str">
        <f aca="false">IF(B337="","",WEEKNUM(B337,2))</f>
        <v/>
      </c>
      <c r="L337" s="12" t="str">
        <f aca="false">IF(B337="","",MONTH(B337))</f>
        <v/>
      </c>
    </row>
    <row r="338" customFormat="false" ht="15" hidden="false" customHeight="false" outlineLevel="0" collapsed="false">
      <c r="B338" s="14"/>
      <c r="C338" s="15"/>
      <c r="D338" s="15"/>
      <c r="E338" s="16"/>
      <c r="F338" s="16"/>
      <c r="G338" s="17"/>
      <c r="H338" s="12" t="n">
        <f aca="false">IF(D338="",0,N(E338)*N(F338)*N(G338))</f>
        <v>0</v>
      </c>
      <c r="I338" s="16"/>
      <c r="J338" s="15"/>
      <c r="K338" s="12" t="str">
        <f aca="false">IF(B338="","",WEEKNUM(B338,2))</f>
        <v/>
      </c>
      <c r="L338" s="12" t="str">
        <f aca="false">IF(B338="","",MONTH(B338))</f>
        <v/>
      </c>
    </row>
    <row r="339" customFormat="false" ht="15" hidden="false" customHeight="false" outlineLevel="0" collapsed="false">
      <c r="B339" s="14"/>
      <c r="C339" s="15"/>
      <c r="D339" s="15"/>
      <c r="E339" s="16"/>
      <c r="F339" s="16"/>
      <c r="G339" s="17"/>
      <c r="H339" s="12" t="n">
        <f aca="false">IF(D339="",0,N(E339)*N(F339)*N(G339))</f>
        <v>0</v>
      </c>
      <c r="I339" s="16"/>
      <c r="J339" s="15"/>
      <c r="K339" s="12" t="str">
        <f aca="false">IF(B339="","",WEEKNUM(B339,2))</f>
        <v/>
      </c>
      <c r="L339" s="12" t="str">
        <f aca="false">IF(B339="","",MONTH(B339))</f>
        <v/>
      </c>
    </row>
    <row r="340" customFormat="false" ht="15" hidden="false" customHeight="false" outlineLevel="0" collapsed="false">
      <c r="B340" s="14"/>
      <c r="C340" s="15"/>
      <c r="D340" s="15"/>
      <c r="E340" s="16"/>
      <c r="F340" s="16"/>
      <c r="G340" s="17"/>
      <c r="H340" s="12" t="n">
        <f aca="false">IF(D340="",0,N(E340)*N(F340)*N(G340))</f>
        <v>0</v>
      </c>
      <c r="I340" s="16"/>
      <c r="J340" s="15"/>
      <c r="K340" s="12" t="str">
        <f aca="false">IF(B340="","",WEEKNUM(B340,2))</f>
        <v/>
      </c>
      <c r="L340" s="12" t="str">
        <f aca="false">IF(B340="","",MONTH(B340))</f>
        <v/>
      </c>
    </row>
    <row r="341" customFormat="false" ht="15" hidden="false" customHeight="false" outlineLevel="0" collapsed="false">
      <c r="B341" s="14"/>
      <c r="C341" s="15"/>
      <c r="D341" s="15"/>
      <c r="E341" s="16"/>
      <c r="F341" s="16"/>
      <c r="G341" s="17"/>
      <c r="H341" s="12" t="n">
        <f aca="false">IF(D341="",0,N(E341)*N(F341)*N(G341))</f>
        <v>0</v>
      </c>
      <c r="I341" s="16"/>
      <c r="J341" s="15"/>
      <c r="K341" s="12" t="str">
        <f aca="false">IF(B341="","",WEEKNUM(B341,2))</f>
        <v/>
      </c>
      <c r="L341" s="12" t="str">
        <f aca="false">IF(B341="","",MONTH(B341))</f>
        <v/>
      </c>
    </row>
    <row r="342" customFormat="false" ht="15" hidden="false" customHeight="false" outlineLevel="0" collapsed="false">
      <c r="B342" s="14"/>
      <c r="C342" s="15"/>
      <c r="D342" s="15"/>
      <c r="E342" s="16"/>
      <c r="F342" s="16"/>
      <c r="G342" s="17"/>
      <c r="H342" s="12" t="n">
        <f aca="false">IF(D342="",0,N(E342)*N(F342)*N(G342))</f>
        <v>0</v>
      </c>
      <c r="I342" s="16"/>
      <c r="J342" s="15"/>
      <c r="K342" s="12" t="str">
        <f aca="false">IF(B342="","",WEEKNUM(B342,2))</f>
        <v/>
      </c>
      <c r="L342" s="12" t="str">
        <f aca="false">IF(B342="","",MONTH(B342))</f>
        <v/>
      </c>
    </row>
    <row r="343" customFormat="false" ht="15" hidden="false" customHeight="false" outlineLevel="0" collapsed="false">
      <c r="B343" s="14"/>
      <c r="C343" s="15"/>
      <c r="D343" s="15"/>
      <c r="E343" s="16"/>
      <c r="F343" s="16"/>
      <c r="G343" s="17"/>
      <c r="H343" s="12" t="n">
        <f aca="false">IF(D343="",0,N(E343)*N(F343)*N(G343))</f>
        <v>0</v>
      </c>
      <c r="I343" s="16"/>
      <c r="J343" s="15"/>
      <c r="K343" s="12" t="str">
        <f aca="false">IF(B343="","",WEEKNUM(B343,2))</f>
        <v/>
      </c>
      <c r="L343" s="12" t="str">
        <f aca="false">IF(B343="","",MONTH(B343))</f>
        <v/>
      </c>
    </row>
    <row r="344" customFormat="false" ht="15" hidden="false" customHeight="false" outlineLevel="0" collapsed="false">
      <c r="B344" s="14"/>
      <c r="C344" s="15"/>
      <c r="D344" s="15"/>
      <c r="E344" s="16"/>
      <c r="F344" s="16"/>
      <c r="G344" s="17"/>
      <c r="H344" s="12" t="n">
        <f aca="false">IF(D344="",0,N(E344)*N(F344)*N(G344))</f>
        <v>0</v>
      </c>
      <c r="I344" s="16"/>
      <c r="J344" s="15"/>
      <c r="K344" s="12" t="str">
        <f aca="false">IF(B344="","",WEEKNUM(B344,2))</f>
        <v/>
      </c>
      <c r="L344" s="12" t="str">
        <f aca="false">IF(B344="","",MONTH(B344))</f>
        <v/>
      </c>
    </row>
    <row r="345" customFormat="false" ht="15" hidden="false" customHeight="false" outlineLevel="0" collapsed="false">
      <c r="B345" s="14"/>
      <c r="C345" s="15"/>
      <c r="D345" s="15"/>
      <c r="E345" s="16"/>
      <c r="F345" s="16"/>
      <c r="G345" s="17"/>
      <c r="H345" s="12" t="n">
        <f aca="false">IF(D345="",0,N(E345)*N(F345)*N(G345))</f>
        <v>0</v>
      </c>
      <c r="I345" s="16"/>
      <c r="J345" s="15"/>
      <c r="K345" s="12" t="str">
        <f aca="false">IF(B345="","",WEEKNUM(B345,2))</f>
        <v/>
      </c>
      <c r="L345" s="12" t="str">
        <f aca="false">IF(B345="","",MONTH(B345))</f>
        <v/>
      </c>
    </row>
    <row r="346" customFormat="false" ht="15" hidden="false" customHeight="false" outlineLevel="0" collapsed="false">
      <c r="B346" s="14"/>
      <c r="C346" s="15"/>
      <c r="D346" s="15"/>
      <c r="E346" s="16"/>
      <c r="F346" s="16"/>
      <c r="G346" s="17"/>
      <c r="H346" s="12" t="n">
        <f aca="false">IF(D346="",0,N(E346)*N(F346)*N(G346))</f>
        <v>0</v>
      </c>
      <c r="I346" s="16"/>
      <c r="J346" s="15"/>
      <c r="K346" s="12" t="str">
        <f aca="false">IF(B346="","",WEEKNUM(B346,2))</f>
        <v/>
      </c>
      <c r="L346" s="12" t="str">
        <f aca="false">IF(B346="","",MONTH(B346))</f>
        <v/>
      </c>
    </row>
    <row r="347" customFormat="false" ht="15" hidden="false" customHeight="false" outlineLevel="0" collapsed="false">
      <c r="B347" s="14"/>
      <c r="C347" s="15"/>
      <c r="D347" s="15"/>
      <c r="E347" s="16"/>
      <c r="F347" s="16"/>
      <c r="G347" s="17"/>
      <c r="H347" s="12" t="n">
        <f aca="false">IF(D347="",0,N(E347)*N(F347)*N(G347))</f>
        <v>0</v>
      </c>
      <c r="I347" s="16"/>
      <c r="J347" s="15"/>
      <c r="K347" s="12" t="str">
        <f aca="false">IF(B347="","",WEEKNUM(B347,2))</f>
        <v/>
      </c>
      <c r="L347" s="12" t="str">
        <f aca="false">IF(B347="","",MONTH(B347))</f>
        <v/>
      </c>
    </row>
    <row r="348" customFormat="false" ht="15" hidden="false" customHeight="false" outlineLevel="0" collapsed="false">
      <c r="B348" s="14"/>
      <c r="C348" s="15"/>
      <c r="D348" s="15"/>
      <c r="E348" s="16"/>
      <c r="F348" s="16"/>
      <c r="G348" s="17"/>
      <c r="H348" s="12" t="n">
        <f aca="false">IF(D348="",0,N(E348)*N(F348)*N(G348))</f>
        <v>0</v>
      </c>
      <c r="I348" s="16"/>
      <c r="J348" s="15"/>
      <c r="K348" s="12" t="str">
        <f aca="false">IF(B348="","",WEEKNUM(B348,2))</f>
        <v/>
      </c>
      <c r="L348" s="12" t="str">
        <f aca="false">IF(B348="","",MONTH(B348))</f>
        <v/>
      </c>
    </row>
    <row r="349" customFormat="false" ht="15" hidden="false" customHeight="false" outlineLevel="0" collapsed="false">
      <c r="B349" s="14"/>
      <c r="C349" s="15"/>
      <c r="D349" s="15"/>
      <c r="E349" s="16"/>
      <c r="F349" s="16"/>
      <c r="G349" s="17"/>
      <c r="H349" s="12" t="n">
        <f aca="false">IF(D349="",0,N(E349)*N(F349)*N(G349))</f>
        <v>0</v>
      </c>
      <c r="I349" s="16"/>
      <c r="J349" s="15"/>
      <c r="K349" s="12" t="str">
        <f aca="false">IF(B349="","",WEEKNUM(B349,2))</f>
        <v/>
      </c>
      <c r="L349" s="12" t="str">
        <f aca="false">IF(B349="","",MONTH(B349))</f>
        <v/>
      </c>
    </row>
    <row r="350" customFormat="false" ht="15" hidden="false" customHeight="false" outlineLevel="0" collapsed="false">
      <c r="B350" s="14"/>
      <c r="C350" s="15"/>
      <c r="D350" s="15"/>
      <c r="E350" s="16"/>
      <c r="F350" s="16"/>
      <c r="G350" s="17"/>
      <c r="H350" s="12" t="n">
        <f aca="false">IF(D350="",0,N(E350)*N(F350)*N(G350))</f>
        <v>0</v>
      </c>
      <c r="I350" s="16"/>
      <c r="J350" s="15"/>
      <c r="K350" s="12" t="str">
        <f aca="false">IF(B350="","",WEEKNUM(B350,2))</f>
        <v/>
      </c>
      <c r="L350" s="12" t="str">
        <f aca="false">IF(B350="","",MONTH(B350))</f>
        <v/>
      </c>
    </row>
    <row r="351" customFormat="false" ht="15" hidden="false" customHeight="false" outlineLevel="0" collapsed="false">
      <c r="B351" s="14"/>
      <c r="C351" s="15"/>
      <c r="D351" s="15"/>
      <c r="E351" s="16"/>
      <c r="F351" s="16"/>
      <c r="G351" s="17"/>
      <c r="H351" s="12" t="n">
        <f aca="false">IF(D351="",0,N(E351)*N(F351)*N(G351))</f>
        <v>0</v>
      </c>
      <c r="I351" s="16"/>
      <c r="J351" s="15"/>
      <c r="K351" s="12" t="str">
        <f aca="false">IF(B351="","",WEEKNUM(B351,2))</f>
        <v/>
      </c>
      <c r="L351" s="12" t="str">
        <f aca="false">IF(B351="","",MONTH(B351))</f>
        <v/>
      </c>
    </row>
    <row r="352" customFormat="false" ht="15" hidden="false" customHeight="false" outlineLevel="0" collapsed="false">
      <c r="B352" s="14"/>
      <c r="C352" s="15"/>
      <c r="D352" s="15"/>
      <c r="E352" s="16"/>
      <c r="F352" s="16"/>
      <c r="G352" s="17"/>
      <c r="H352" s="12" t="n">
        <f aca="false">IF(D352="",0,N(E352)*N(F352)*N(G352))</f>
        <v>0</v>
      </c>
      <c r="I352" s="16"/>
      <c r="J352" s="15"/>
      <c r="K352" s="12" t="str">
        <f aca="false">IF(B352="","",WEEKNUM(B352,2))</f>
        <v/>
      </c>
      <c r="L352" s="12" t="str">
        <f aca="false">IF(B352="","",MONTH(B352))</f>
        <v/>
      </c>
    </row>
    <row r="353" customFormat="false" ht="15" hidden="false" customHeight="false" outlineLevel="0" collapsed="false">
      <c r="B353" s="14"/>
      <c r="C353" s="15"/>
      <c r="D353" s="15"/>
      <c r="E353" s="16"/>
      <c r="F353" s="16"/>
      <c r="G353" s="17"/>
      <c r="H353" s="12" t="n">
        <f aca="false">IF(D353="",0,N(E353)*N(F353)*N(G353))</f>
        <v>0</v>
      </c>
      <c r="I353" s="16"/>
      <c r="J353" s="15"/>
      <c r="K353" s="12" t="str">
        <f aca="false">IF(B353="","",WEEKNUM(B353,2))</f>
        <v/>
      </c>
      <c r="L353" s="12" t="str">
        <f aca="false">IF(B353="","",MONTH(B353))</f>
        <v/>
      </c>
    </row>
    <row r="354" customFormat="false" ht="15" hidden="false" customHeight="false" outlineLevel="0" collapsed="false">
      <c r="B354" s="14"/>
      <c r="C354" s="15"/>
      <c r="D354" s="15"/>
      <c r="E354" s="16"/>
      <c r="F354" s="16"/>
      <c r="G354" s="17"/>
      <c r="H354" s="12" t="n">
        <f aca="false">IF(D354="",0,N(E354)*N(F354)*N(G354))</f>
        <v>0</v>
      </c>
      <c r="I354" s="16"/>
      <c r="J354" s="15"/>
      <c r="K354" s="12" t="str">
        <f aca="false">IF(B354="","",WEEKNUM(B354,2))</f>
        <v/>
      </c>
      <c r="L354" s="12" t="str">
        <f aca="false">IF(B354="","",MONTH(B354))</f>
        <v/>
      </c>
    </row>
    <row r="355" customFormat="false" ht="15" hidden="false" customHeight="false" outlineLevel="0" collapsed="false">
      <c r="B355" s="14"/>
      <c r="C355" s="15"/>
      <c r="D355" s="15"/>
      <c r="E355" s="16"/>
      <c r="F355" s="16"/>
      <c r="G355" s="17"/>
      <c r="H355" s="12" t="n">
        <f aca="false">IF(D355="",0,N(E355)*N(F355)*N(G355))</f>
        <v>0</v>
      </c>
      <c r="I355" s="16"/>
      <c r="J355" s="15"/>
      <c r="K355" s="12" t="str">
        <f aca="false">IF(B355="","",WEEKNUM(B355,2))</f>
        <v/>
      </c>
      <c r="L355" s="12" t="str">
        <f aca="false">IF(B355="","",MONTH(B355))</f>
        <v/>
      </c>
    </row>
    <row r="356" customFormat="false" ht="15" hidden="false" customHeight="false" outlineLevel="0" collapsed="false">
      <c r="B356" s="14"/>
      <c r="C356" s="15"/>
      <c r="D356" s="15"/>
      <c r="E356" s="16"/>
      <c r="F356" s="16"/>
      <c r="G356" s="17"/>
      <c r="H356" s="12" t="n">
        <f aca="false">IF(D356="",0,N(E356)*N(F356)*N(G356))</f>
        <v>0</v>
      </c>
      <c r="I356" s="16"/>
      <c r="J356" s="15"/>
      <c r="K356" s="12" t="str">
        <f aca="false">IF(B356="","",WEEKNUM(B356,2))</f>
        <v/>
      </c>
      <c r="L356" s="12" t="str">
        <f aca="false">IF(B356="","",MONTH(B356))</f>
        <v/>
      </c>
    </row>
    <row r="357" customFormat="false" ht="15" hidden="false" customHeight="false" outlineLevel="0" collapsed="false">
      <c r="B357" s="14"/>
      <c r="C357" s="15"/>
      <c r="D357" s="15"/>
      <c r="E357" s="16"/>
      <c r="F357" s="16"/>
      <c r="G357" s="17"/>
      <c r="H357" s="12" t="n">
        <f aca="false">IF(D357="",0,N(E357)*N(F357)*N(G357))</f>
        <v>0</v>
      </c>
      <c r="I357" s="16"/>
      <c r="J357" s="15"/>
      <c r="K357" s="12" t="str">
        <f aca="false">IF(B357="","",WEEKNUM(B357,2))</f>
        <v/>
      </c>
      <c r="L357" s="12" t="str">
        <f aca="false">IF(B357="","",MONTH(B357))</f>
        <v/>
      </c>
    </row>
    <row r="358" customFormat="false" ht="15" hidden="false" customHeight="false" outlineLevel="0" collapsed="false">
      <c r="B358" s="14"/>
      <c r="C358" s="15"/>
      <c r="D358" s="15"/>
      <c r="E358" s="16"/>
      <c r="F358" s="16"/>
      <c r="G358" s="17"/>
      <c r="H358" s="12" t="n">
        <f aca="false">IF(D358="",0,N(E358)*N(F358)*N(G358))</f>
        <v>0</v>
      </c>
      <c r="I358" s="16"/>
      <c r="J358" s="15"/>
      <c r="K358" s="12" t="str">
        <f aca="false">IF(B358="","",WEEKNUM(B358,2))</f>
        <v/>
      </c>
      <c r="L358" s="12" t="str">
        <f aca="false">IF(B358="","",MONTH(B358))</f>
        <v/>
      </c>
    </row>
    <row r="359" customFormat="false" ht="15" hidden="false" customHeight="false" outlineLevel="0" collapsed="false">
      <c r="B359" s="14"/>
      <c r="C359" s="15"/>
      <c r="D359" s="15"/>
      <c r="E359" s="16"/>
      <c r="F359" s="16"/>
      <c r="G359" s="17"/>
      <c r="H359" s="12" t="n">
        <f aca="false">IF(D359="",0,N(E359)*N(F359)*N(G359))</f>
        <v>0</v>
      </c>
      <c r="I359" s="16"/>
      <c r="J359" s="15"/>
      <c r="K359" s="12" t="str">
        <f aca="false">IF(B359="","",WEEKNUM(B359,2))</f>
        <v/>
      </c>
      <c r="L359" s="12" t="str">
        <f aca="false">IF(B359="","",MONTH(B359))</f>
        <v/>
      </c>
    </row>
    <row r="360" customFormat="false" ht="15" hidden="false" customHeight="false" outlineLevel="0" collapsed="false">
      <c r="B360" s="14"/>
      <c r="C360" s="15"/>
      <c r="D360" s="15"/>
      <c r="E360" s="16"/>
      <c r="F360" s="16"/>
      <c r="G360" s="17"/>
      <c r="H360" s="12" t="n">
        <f aca="false">IF(D360="",0,N(E360)*N(F360)*N(G360))</f>
        <v>0</v>
      </c>
      <c r="I360" s="16"/>
      <c r="J360" s="15"/>
      <c r="K360" s="12" t="str">
        <f aca="false">IF(B360="","",WEEKNUM(B360,2))</f>
        <v/>
      </c>
      <c r="L360" s="12" t="str">
        <f aca="false">IF(B360="","",MONTH(B360))</f>
        <v/>
      </c>
    </row>
    <row r="361" customFormat="false" ht="15" hidden="false" customHeight="false" outlineLevel="0" collapsed="false">
      <c r="B361" s="14"/>
      <c r="C361" s="15"/>
      <c r="D361" s="15"/>
      <c r="E361" s="16"/>
      <c r="F361" s="16"/>
      <c r="G361" s="17"/>
      <c r="H361" s="12" t="n">
        <f aca="false">IF(D361="",0,N(E361)*N(F361)*N(G361))</f>
        <v>0</v>
      </c>
      <c r="I361" s="16"/>
      <c r="J361" s="15"/>
      <c r="K361" s="12" t="str">
        <f aca="false">IF(B361="","",WEEKNUM(B361,2))</f>
        <v/>
      </c>
      <c r="L361" s="12" t="str">
        <f aca="false">IF(B361="","",MONTH(B361))</f>
        <v/>
      </c>
    </row>
    <row r="362" customFormat="false" ht="15" hidden="false" customHeight="false" outlineLevel="0" collapsed="false">
      <c r="B362" s="14"/>
      <c r="C362" s="15"/>
      <c r="D362" s="15"/>
      <c r="E362" s="16"/>
      <c r="F362" s="16"/>
      <c r="G362" s="17"/>
      <c r="H362" s="12" t="n">
        <f aca="false">IF(D362="",0,N(E362)*N(F362)*N(G362))</f>
        <v>0</v>
      </c>
      <c r="I362" s="16"/>
      <c r="J362" s="15"/>
      <c r="K362" s="12" t="str">
        <f aca="false">IF(B362="","",WEEKNUM(B362,2))</f>
        <v/>
      </c>
      <c r="L362" s="12" t="str">
        <f aca="false">IF(B362="","",MONTH(B362))</f>
        <v/>
      </c>
    </row>
    <row r="363" customFormat="false" ht="15" hidden="false" customHeight="false" outlineLevel="0" collapsed="false">
      <c r="B363" s="14"/>
      <c r="C363" s="15"/>
      <c r="D363" s="15"/>
      <c r="E363" s="16"/>
      <c r="F363" s="16"/>
      <c r="G363" s="17"/>
      <c r="H363" s="12" t="n">
        <f aca="false">IF(D363="",0,N(E363)*N(F363)*N(G363))</f>
        <v>0</v>
      </c>
      <c r="I363" s="16"/>
      <c r="J363" s="15"/>
      <c r="K363" s="12" t="str">
        <f aca="false">IF(B363="","",WEEKNUM(B363,2))</f>
        <v/>
      </c>
      <c r="L363" s="12" t="str">
        <f aca="false">IF(B363="","",MONTH(B363))</f>
        <v/>
      </c>
    </row>
    <row r="364" customFormat="false" ht="15" hidden="false" customHeight="false" outlineLevel="0" collapsed="false">
      <c r="B364" s="14"/>
      <c r="C364" s="15"/>
      <c r="D364" s="15"/>
      <c r="E364" s="16"/>
      <c r="F364" s="16"/>
      <c r="G364" s="17"/>
      <c r="H364" s="12" t="n">
        <f aca="false">IF(D364="",0,N(E364)*N(F364)*N(G364))</f>
        <v>0</v>
      </c>
      <c r="I364" s="16"/>
      <c r="J364" s="15"/>
      <c r="K364" s="12" t="str">
        <f aca="false">IF(B364="","",WEEKNUM(B364,2))</f>
        <v/>
      </c>
      <c r="L364" s="12" t="str">
        <f aca="false">IF(B364="","",MONTH(B364))</f>
        <v/>
      </c>
    </row>
    <row r="365" customFormat="false" ht="15" hidden="false" customHeight="false" outlineLevel="0" collapsed="false">
      <c r="B365" s="14"/>
      <c r="C365" s="15"/>
      <c r="D365" s="15"/>
      <c r="E365" s="16"/>
      <c r="F365" s="16"/>
      <c r="G365" s="17"/>
      <c r="H365" s="12" t="n">
        <f aca="false">IF(D365="",0,N(E365)*N(F365)*N(G365))</f>
        <v>0</v>
      </c>
      <c r="I365" s="16"/>
      <c r="J365" s="15"/>
      <c r="K365" s="12" t="str">
        <f aca="false">IF(B365="","",WEEKNUM(B365,2))</f>
        <v/>
      </c>
      <c r="L365" s="12" t="str">
        <f aca="false">IF(B365="","",MONTH(B365))</f>
        <v/>
      </c>
    </row>
    <row r="366" customFormat="false" ht="15" hidden="false" customHeight="false" outlineLevel="0" collapsed="false">
      <c r="B366" s="14"/>
      <c r="C366" s="15"/>
      <c r="D366" s="15"/>
      <c r="E366" s="16"/>
      <c r="F366" s="16"/>
      <c r="G366" s="17"/>
      <c r="H366" s="12" t="n">
        <f aca="false">IF(D366="",0,N(E366)*N(F366)*N(G366))</f>
        <v>0</v>
      </c>
      <c r="I366" s="16"/>
      <c r="J366" s="15"/>
      <c r="K366" s="12" t="str">
        <f aca="false">IF(B366="","",WEEKNUM(B366,2))</f>
        <v/>
      </c>
      <c r="L366" s="12" t="str">
        <f aca="false">IF(B366="","",MONTH(B366))</f>
        <v/>
      </c>
    </row>
    <row r="367" customFormat="false" ht="15" hidden="false" customHeight="false" outlineLevel="0" collapsed="false">
      <c r="B367" s="14"/>
      <c r="C367" s="15"/>
      <c r="D367" s="15"/>
      <c r="E367" s="16"/>
      <c r="F367" s="16"/>
      <c r="G367" s="17"/>
      <c r="H367" s="12" t="n">
        <f aca="false">IF(D367="",0,N(E367)*N(F367)*N(G367))</f>
        <v>0</v>
      </c>
      <c r="I367" s="16"/>
      <c r="J367" s="15"/>
      <c r="K367" s="12" t="str">
        <f aca="false">IF(B367="","",WEEKNUM(B367,2))</f>
        <v/>
      </c>
      <c r="L367" s="12" t="str">
        <f aca="false">IF(B367="","",MONTH(B367))</f>
        <v/>
      </c>
    </row>
    <row r="368" customFormat="false" ht="15" hidden="false" customHeight="false" outlineLevel="0" collapsed="false">
      <c r="B368" s="14"/>
      <c r="C368" s="15"/>
      <c r="D368" s="15"/>
      <c r="E368" s="16"/>
      <c r="F368" s="16"/>
      <c r="G368" s="17"/>
      <c r="H368" s="12" t="n">
        <f aca="false">IF(D368="",0,N(E368)*N(F368)*N(G368))</f>
        <v>0</v>
      </c>
      <c r="I368" s="16"/>
      <c r="J368" s="15"/>
      <c r="K368" s="12" t="str">
        <f aca="false">IF(B368="","",WEEKNUM(B368,2))</f>
        <v/>
      </c>
      <c r="L368" s="12" t="str">
        <f aca="false">IF(B368="","",MONTH(B368))</f>
        <v/>
      </c>
    </row>
    <row r="369" customFormat="false" ht="15" hidden="false" customHeight="false" outlineLevel="0" collapsed="false">
      <c r="B369" s="14"/>
      <c r="C369" s="15"/>
      <c r="D369" s="15"/>
      <c r="E369" s="16"/>
      <c r="F369" s="16"/>
      <c r="G369" s="17"/>
      <c r="H369" s="12" t="n">
        <f aca="false">IF(D369="",0,N(E369)*N(F369)*N(G369))</f>
        <v>0</v>
      </c>
      <c r="I369" s="16"/>
      <c r="J369" s="15"/>
      <c r="K369" s="12" t="str">
        <f aca="false">IF(B369="","",WEEKNUM(B369,2))</f>
        <v/>
      </c>
      <c r="L369" s="12" t="str">
        <f aca="false">IF(B369="","",MONTH(B369))</f>
        <v/>
      </c>
    </row>
    <row r="370" customFormat="false" ht="15" hidden="false" customHeight="false" outlineLevel="0" collapsed="false">
      <c r="B370" s="14"/>
      <c r="C370" s="15"/>
      <c r="D370" s="15"/>
      <c r="E370" s="16"/>
      <c r="F370" s="16"/>
      <c r="G370" s="17"/>
      <c r="H370" s="12" t="n">
        <f aca="false">IF(D370="",0,N(E370)*N(F370)*N(G370))</f>
        <v>0</v>
      </c>
      <c r="I370" s="16"/>
      <c r="J370" s="15"/>
      <c r="K370" s="12" t="str">
        <f aca="false">IF(B370="","",WEEKNUM(B370,2))</f>
        <v/>
      </c>
      <c r="L370" s="12" t="str">
        <f aca="false">IF(B370="","",MONTH(B370))</f>
        <v/>
      </c>
    </row>
    <row r="371" customFormat="false" ht="15" hidden="false" customHeight="false" outlineLevel="0" collapsed="false">
      <c r="B371" s="14"/>
      <c r="C371" s="15"/>
      <c r="D371" s="15"/>
      <c r="E371" s="16"/>
      <c r="F371" s="16"/>
      <c r="G371" s="17"/>
      <c r="H371" s="12" t="n">
        <f aca="false">IF(D371="",0,N(E371)*N(F371)*N(G371))</f>
        <v>0</v>
      </c>
      <c r="I371" s="16"/>
      <c r="J371" s="15"/>
      <c r="K371" s="12" t="str">
        <f aca="false">IF(B371="","",WEEKNUM(B371,2))</f>
        <v/>
      </c>
      <c r="L371" s="12" t="str">
        <f aca="false">IF(B371="","",MONTH(B371))</f>
        <v/>
      </c>
    </row>
    <row r="372" customFormat="false" ht="15" hidden="false" customHeight="false" outlineLevel="0" collapsed="false">
      <c r="B372" s="14"/>
      <c r="C372" s="15"/>
      <c r="D372" s="15"/>
      <c r="E372" s="16"/>
      <c r="F372" s="16"/>
      <c r="G372" s="17"/>
      <c r="H372" s="12" t="n">
        <f aca="false">IF(D372="",0,N(E372)*N(F372)*N(G372))</f>
        <v>0</v>
      </c>
      <c r="I372" s="16"/>
      <c r="J372" s="15"/>
      <c r="K372" s="12" t="str">
        <f aca="false">IF(B372="","",WEEKNUM(B372,2))</f>
        <v/>
      </c>
      <c r="L372" s="12" t="str">
        <f aca="false">IF(B372="","",MONTH(B372))</f>
        <v/>
      </c>
    </row>
    <row r="373" customFormat="false" ht="15" hidden="false" customHeight="false" outlineLevel="0" collapsed="false">
      <c r="B373" s="14"/>
      <c r="C373" s="15"/>
      <c r="D373" s="15"/>
      <c r="E373" s="16"/>
      <c r="F373" s="16"/>
      <c r="G373" s="17"/>
      <c r="H373" s="12" t="n">
        <f aca="false">IF(D373="",0,N(E373)*N(F373)*N(G373))</f>
        <v>0</v>
      </c>
      <c r="I373" s="16"/>
      <c r="J373" s="15"/>
      <c r="K373" s="12" t="str">
        <f aca="false">IF(B373="","",WEEKNUM(B373,2))</f>
        <v/>
      </c>
      <c r="L373" s="12" t="str">
        <f aca="false">IF(B373="","",MONTH(B373))</f>
        <v/>
      </c>
    </row>
    <row r="374" customFormat="false" ht="15" hidden="false" customHeight="false" outlineLevel="0" collapsed="false">
      <c r="B374" s="14"/>
      <c r="C374" s="15"/>
      <c r="D374" s="15"/>
      <c r="E374" s="16"/>
      <c r="F374" s="16"/>
      <c r="G374" s="17"/>
      <c r="H374" s="12" t="n">
        <f aca="false">IF(D374="",0,N(E374)*N(F374)*N(G374))</f>
        <v>0</v>
      </c>
      <c r="I374" s="16"/>
      <c r="J374" s="15"/>
      <c r="K374" s="12" t="str">
        <f aca="false">IF(B374="","",WEEKNUM(B374,2))</f>
        <v/>
      </c>
      <c r="L374" s="12" t="str">
        <f aca="false">IF(B374="","",MONTH(B374))</f>
        <v/>
      </c>
    </row>
    <row r="375" customFormat="false" ht="15" hidden="false" customHeight="false" outlineLevel="0" collapsed="false">
      <c r="B375" s="14"/>
      <c r="C375" s="15"/>
      <c r="D375" s="15"/>
      <c r="E375" s="16"/>
      <c r="F375" s="16"/>
      <c r="G375" s="17"/>
      <c r="H375" s="12" t="n">
        <f aca="false">IF(D375="",0,N(E375)*N(F375)*N(G375))</f>
        <v>0</v>
      </c>
      <c r="I375" s="16"/>
      <c r="J375" s="15"/>
      <c r="K375" s="12" t="str">
        <f aca="false">IF(B375="","",WEEKNUM(B375,2))</f>
        <v/>
      </c>
      <c r="L375" s="12" t="str">
        <f aca="false">IF(B375="","",MONTH(B375))</f>
        <v/>
      </c>
    </row>
    <row r="376" customFormat="false" ht="15" hidden="false" customHeight="false" outlineLevel="0" collapsed="false">
      <c r="B376" s="14"/>
      <c r="C376" s="15"/>
      <c r="D376" s="15"/>
      <c r="E376" s="16"/>
      <c r="F376" s="16"/>
      <c r="G376" s="17"/>
      <c r="H376" s="12" t="n">
        <f aca="false">IF(D376="",0,N(E376)*N(F376)*N(G376))</f>
        <v>0</v>
      </c>
      <c r="I376" s="16"/>
      <c r="J376" s="15"/>
      <c r="K376" s="12" t="str">
        <f aca="false">IF(B376="","",WEEKNUM(B376,2))</f>
        <v/>
      </c>
      <c r="L376" s="12" t="str">
        <f aca="false">IF(B376="","",MONTH(B376))</f>
        <v/>
      </c>
    </row>
    <row r="377" customFormat="false" ht="15" hidden="false" customHeight="false" outlineLevel="0" collapsed="false">
      <c r="B377" s="14"/>
      <c r="C377" s="15"/>
      <c r="D377" s="15"/>
      <c r="E377" s="16"/>
      <c r="F377" s="16"/>
      <c r="G377" s="17"/>
      <c r="H377" s="12" t="n">
        <f aca="false">IF(D377="",0,N(E377)*N(F377)*N(G377))</f>
        <v>0</v>
      </c>
      <c r="I377" s="16"/>
      <c r="J377" s="15"/>
      <c r="K377" s="12" t="str">
        <f aca="false">IF(B377="","",WEEKNUM(B377,2))</f>
        <v/>
      </c>
      <c r="L377" s="12" t="str">
        <f aca="false">IF(B377="","",MONTH(B377))</f>
        <v/>
      </c>
    </row>
    <row r="378" customFormat="false" ht="15" hidden="false" customHeight="false" outlineLevel="0" collapsed="false">
      <c r="B378" s="14"/>
      <c r="C378" s="15"/>
      <c r="D378" s="15"/>
      <c r="E378" s="16"/>
      <c r="F378" s="16"/>
      <c r="G378" s="17"/>
      <c r="H378" s="12" t="n">
        <f aca="false">IF(D378="",0,N(E378)*N(F378)*N(G378))</f>
        <v>0</v>
      </c>
      <c r="I378" s="16"/>
      <c r="J378" s="15"/>
      <c r="K378" s="12" t="str">
        <f aca="false">IF(B378="","",WEEKNUM(B378,2))</f>
        <v/>
      </c>
      <c r="L378" s="12" t="str">
        <f aca="false">IF(B378="","",MONTH(B378))</f>
        <v/>
      </c>
    </row>
    <row r="379" customFormat="false" ht="15" hidden="false" customHeight="false" outlineLevel="0" collapsed="false">
      <c r="B379" s="14"/>
      <c r="C379" s="15"/>
      <c r="D379" s="15"/>
      <c r="E379" s="16"/>
      <c r="F379" s="16"/>
      <c r="G379" s="17"/>
      <c r="H379" s="12" t="n">
        <f aca="false">IF(D379="",0,N(E379)*N(F379)*N(G379))</f>
        <v>0</v>
      </c>
      <c r="I379" s="16"/>
      <c r="J379" s="15"/>
      <c r="K379" s="12" t="str">
        <f aca="false">IF(B379="","",WEEKNUM(B379,2))</f>
        <v/>
      </c>
      <c r="L379" s="12" t="str">
        <f aca="false">IF(B379="","",MONTH(B379))</f>
        <v/>
      </c>
    </row>
    <row r="380" customFormat="false" ht="15" hidden="false" customHeight="false" outlineLevel="0" collapsed="false">
      <c r="B380" s="14"/>
      <c r="C380" s="15"/>
      <c r="D380" s="15"/>
      <c r="E380" s="16"/>
      <c r="F380" s="16"/>
      <c r="G380" s="17"/>
      <c r="H380" s="12" t="n">
        <f aca="false">IF(D380="",0,N(E380)*N(F380)*N(G380))</f>
        <v>0</v>
      </c>
      <c r="I380" s="16"/>
      <c r="J380" s="15"/>
      <c r="K380" s="12" t="str">
        <f aca="false">IF(B380="","",WEEKNUM(B380,2))</f>
        <v/>
      </c>
      <c r="L380" s="12" t="str">
        <f aca="false">IF(B380="","",MONTH(B380))</f>
        <v/>
      </c>
    </row>
    <row r="381" customFormat="false" ht="15" hidden="false" customHeight="false" outlineLevel="0" collapsed="false">
      <c r="B381" s="14"/>
      <c r="C381" s="15"/>
      <c r="D381" s="15"/>
      <c r="E381" s="16"/>
      <c r="F381" s="16"/>
      <c r="G381" s="17"/>
      <c r="H381" s="12" t="n">
        <f aca="false">IF(D381="",0,N(E381)*N(F381)*N(G381))</f>
        <v>0</v>
      </c>
      <c r="I381" s="16"/>
      <c r="J381" s="15"/>
      <c r="K381" s="12" t="str">
        <f aca="false">IF(B381="","",WEEKNUM(B381,2))</f>
        <v/>
      </c>
      <c r="L381" s="12" t="str">
        <f aca="false">IF(B381="","",MONTH(B381))</f>
        <v/>
      </c>
    </row>
    <row r="382" customFormat="false" ht="15" hidden="false" customHeight="false" outlineLevel="0" collapsed="false">
      <c r="B382" s="14"/>
      <c r="C382" s="15"/>
      <c r="D382" s="15"/>
      <c r="E382" s="16"/>
      <c r="F382" s="16"/>
      <c r="G382" s="17"/>
      <c r="H382" s="12" t="n">
        <f aca="false">IF(D382="",0,N(E382)*N(F382)*N(G382))</f>
        <v>0</v>
      </c>
      <c r="I382" s="16"/>
      <c r="J382" s="15"/>
      <c r="K382" s="12" t="str">
        <f aca="false">IF(B382="","",WEEKNUM(B382,2))</f>
        <v/>
      </c>
      <c r="L382" s="12" t="str">
        <f aca="false">IF(B382="","",MONTH(B382))</f>
        <v/>
      </c>
    </row>
    <row r="383" customFormat="false" ht="15" hidden="false" customHeight="false" outlineLevel="0" collapsed="false">
      <c r="B383" s="14"/>
      <c r="C383" s="15"/>
      <c r="D383" s="15"/>
      <c r="E383" s="16"/>
      <c r="F383" s="16"/>
      <c r="G383" s="17"/>
      <c r="H383" s="12" t="n">
        <f aca="false">IF(D383="",0,N(E383)*N(F383)*N(G383))</f>
        <v>0</v>
      </c>
      <c r="I383" s="16"/>
      <c r="J383" s="15"/>
      <c r="K383" s="12" t="str">
        <f aca="false">IF(B383="","",WEEKNUM(B383,2))</f>
        <v/>
      </c>
      <c r="L383" s="12" t="str">
        <f aca="false">IF(B383="","",MONTH(B383))</f>
        <v/>
      </c>
    </row>
    <row r="384" customFormat="false" ht="15" hidden="false" customHeight="false" outlineLevel="0" collapsed="false">
      <c r="B384" s="14"/>
      <c r="C384" s="15"/>
      <c r="D384" s="15"/>
      <c r="E384" s="16"/>
      <c r="F384" s="16"/>
      <c r="G384" s="17"/>
      <c r="H384" s="12" t="n">
        <f aca="false">IF(D384="",0,N(E384)*N(F384)*N(G384))</f>
        <v>0</v>
      </c>
      <c r="I384" s="16"/>
      <c r="J384" s="15"/>
      <c r="K384" s="12" t="str">
        <f aca="false">IF(B384="","",WEEKNUM(B384,2))</f>
        <v/>
      </c>
      <c r="L384" s="12" t="str">
        <f aca="false">IF(B384="","",MONTH(B384))</f>
        <v/>
      </c>
    </row>
    <row r="385" customFormat="false" ht="15" hidden="false" customHeight="false" outlineLevel="0" collapsed="false">
      <c r="B385" s="14"/>
      <c r="C385" s="15"/>
      <c r="D385" s="15"/>
      <c r="E385" s="16"/>
      <c r="F385" s="16"/>
      <c r="G385" s="17"/>
      <c r="H385" s="12" t="n">
        <f aca="false">IF(D385="",0,N(E385)*N(F385)*N(G385))</f>
        <v>0</v>
      </c>
      <c r="I385" s="16"/>
      <c r="J385" s="15"/>
      <c r="K385" s="12" t="str">
        <f aca="false">IF(B385="","",WEEKNUM(B385,2))</f>
        <v/>
      </c>
      <c r="L385" s="12" t="str">
        <f aca="false">IF(B385="","",MONTH(B385))</f>
        <v/>
      </c>
    </row>
    <row r="386" customFormat="false" ht="15" hidden="false" customHeight="false" outlineLevel="0" collapsed="false">
      <c r="B386" s="14"/>
      <c r="C386" s="15"/>
      <c r="D386" s="15"/>
      <c r="E386" s="16"/>
      <c r="F386" s="16"/>
      <c r="G386" s="17"/>
      <c r="H386" s="12" t="n">
        <f aca="false">IF(D386="",0,N(E386)*N(F386)*N(G386))</f>
        <v>0</v>
      </c>
      <c r="I386" s="16"/>
      <c r="J386" s="15"/>
      <c r="K386" s="12" t="str">
        <f aca="false">IF(B386="","",WEEKNUM(B386,2))</f>
        <v/>
      </c>
      <c r="L386" s="12" t="str">
        <f aca="false">IF(B386="","",MONTH(B386))</f>
        <v/>
      </c>
    </row>
    <row r="387" customFormat="false" ht="15" hidden="false" customHeight="false" outlineLevel="0" collapsed="false">
      <c r="B387" s="14"/>
      <c r="C387" s="15"/>
      <c r="D387" s="15"/>
      <c r="E387" s="16"/>
      <c r="F387" s="16"/>
      <c r="G387" s="17"/>
      <c r="H387" s="12" t="n">
        <f aca="false">IF(D387="",0,N(E387)*N(F387)*N(G387))</f>
        <v>0</v>
      </c>
      <c r="I387" s="16"/>
      <c r="J387" s="15"/>
      <c r="K387" s="12" t="str">
        <f aca="false">IF(B387="","",WEEKNUM(B387,2))</f>
        <v/>
      </c>
      <c r="L387" s="12" t="str">
        <f aca="false">IF(B387="","",MONTH(B387))</f>
        <v/>
      </c>
    </row>
    <row r="388" customFormat="false" ht="15" hidden="false" customHeight="false" outlineLevel="0" collapsed="false">
      <c r="B388" s="14"/>
      <c r="C388" s="15"/>
      <c r="D388" s="15"/>
      <c r="E388" s="16"/>
      <c r="F388" s="16"/>
      <c r="G388" s="17"/>
      <c r="H388" s="12" t="n">
        <f aca="false">IF(D388="",0,N(E388)*N(F388)*N(G388))</f>
        <v>0</v>
      </c>
      <c r="I388" s="16"/>
      <c r="J388" s="15"/>
      <c r="K388" s="12" t="str">
        <f aca="false">IF(B388="","",WEEKNUM(B388,2))</f>
        <v/>
      </c>
      <c r="L388" s="12" t="str">
        <f aca="false">IF(B388="","",MONTH(B388))</f>
        <v/>
      </c>
    </row>
    <row r="389" customFormat="false" ht="15" hidden="false" customHeight="false" outlineLevel="0" collapsed="false">
      <c r="B389" s="14"/>
      <c r="C389" s="15"/>
      <c r="D389" s="15"/>
      <c r="E389" s="16"/>
      <c r="F389" s="16"/>
      <c r="G389" s="17"/>
      <c r="H389" s="12" t="n">
        <f aca="false">IF(D389="",0,N(E389)*N(F389)*N(G389))</f>
        <v>0</v>
      </c>
      <c r="I389" s="16"/>
      <c r="J389" s="15"/>
      <c r="K389" s="12" t="str">
        <f aca="false">IF(B389="","",WEEKNUM(B389,2))</f>
        <v/>
      </c>
      <c r="L389" s="12" t="str">
        <f aca="false">IF(B389="","",MONTH(B389))</f>
        <v/>
      </c>
    </row>
    <row r="390" customFormat="false" ht="15" hidden="false" customHeight="false" outlineLevel="0" collapsed="false">
      <c r="B390" s="14"/>
      <c r="C390" s="15"/>
      <c r="D390" s="15"/>
      <c r="E390" s="16"/>
      <c r="F390" s="16"/>
      <c r="G390" s="17"/>
      <c r="H390" s="12" t="n">
        <f aca="false">IF(D390="",0,N(E390)*N(F390)*N(G390))</f>
        <v>0</v>
      </c>
      <c r="I390" s="16"/>
      <c r="J390" s="15"/>
      <c r="K390" s="12" t="str">
        <f aca="false">IF(B390="","",WEEKNUM(B390,2))</f>
        <v/>
      </c>
      <c r="L390" s="12" t="str">
        <f aca="false">IF(B390="","",MONTH(B390))</f>
        <v/>
      </c>
    </row>
    <row r="391" customFormat="false" ht="15" hidden="false" customHeight="false" outlineLevel="0" collapsed="false">
      <c r="B391" s="14"/>
      <c r="C391" s="15"/>
      <c r="D391" s="15"/>
      <c r="E391" s="16"/>
      <c r="F391" s="16"/>
      <c r="G391" s="17"/>
      <c r="H391" s="12" t="n">
        <f aca="false">IF(D391="",0,N(E391)*N(F391)*N(G391))</f>
        <v>0</v>
      </c>
      <c r="I391" s="16"/>
      <c r="J391" s="15"/>
      <c r="K391" s="12" t="str">
        <f aca="false">IF(B391="","",WEEKNUM(B391,2))</f>
        <v/>
      </c>
      <c r="L391" s="12" t="str">
        <f aca="false">IF(B391="","",MONTH(B391))</f>
        <v/>
      </c>
    </row>
    <row r="392" customFormat="false" ht="15" hidden="false" customHeight="false" outlineLevel="0" collapsed="false">
      <c r="B392" s="14"/>
      <c r="C392" s="15"/>
      <c r="D392" s="15"/>
      <c r="E392" s="16"/>
      <c r="F392" s="16"/>
      <c r="G392" s="17"/>
      <c r="H392" s="12" t="n">
        <f aca="false">IF(D392="",0,N(E392)*N(F392)*N(G392))</f>
        <v>0</v>
      </c>
      <c r="I392" s="16"/>
      <c r="J392" s="15"/>
      <c r="K392" s="12" t="str">
        <f aca="false">IF(B392="","",WEEKNUM(B392,2))</f>
        <v/>
      </c>
      <c r="L392" s="12" t="str">
        <f aca="false">IF(B392="","",MONTH(B392))</f>
        <v/>
      </c>
    </row>
    <row r="393" customFormat="false" ht="15" hidden="false" customHeight="false" outlineLevel="0" collapsed="false">
      <c r="B393" s="14"/>
      <c r="C393" s="15"/>
      <c r="D393" s="15"/>
      <c r="E393" s="16"/>
      <c r="F393" s="16"/>
      <c r="G393" s="17"/>
      <c r="H393" s="12" t="n">
        <f aca="false">IF(D393="",0,N(E393)*N(F393)*N(G393))</f>
        <v>0</v>
      </c>
      <c r="I393" s="16"/>
      <c r="J393" s="15"/>
      <c r="K393" s="12" t="str">
        <f aca="false">IF(B393="","",WEEKNUM(B393,2))</f>
        <v/>
      </c>
      <c r="L393" s="12" t="str">
        <f aca="false">IF(B393="","",MONTH(B393))</f>
        <v/>
      </c>
    </row>
    <row r="394" customFormat="false" ht="15" hidden="false" customHeight="false" outlineLevel="0" collapsed="false">
      <c r="B394" s="14"/>
      <c r="C394" s="15"/>
      <c r="D394" s="15"/>
      <c r="E394" s="16"/>
      <c r="F394" s="16"/>
      <c r="G394" s="17"/>
      <c r="H394" s="12" t="n">
        <f aca="false">IF(D394="",0,N(E394)*N(F394)*N(G394))</f>
        <v>0</v>
      </c>
      <c r="I394" s="16"/>
      <c r="J394" s="15"/>
      <c r="K394" s="12" t="str">
        <f aca="false">IF(B394="","",WEEKNUM(B394,2))</f>
        <v/>
      </c>
      <c r="L394" s="12" t="str">
        <f aca="false">IF(B394="","",MONTH(B394))</f>
        <v/>
      </c>
    </row>
    <row r="395" customFormat="false" ht="15" hidden="false" customHeight="false" outlineLevel="0" collapsed="false">
      <c r="B395" s="14"/>
      <c r="C395" s="15"/>
      <c r="D395" s="15"/>
      <c r="E395" s="16"/>
      <c r="F395" s="16"/>
      <c r="G395" s="17"/>
      <c r="H395" s="12" t="n">
        <f aca="false">IF(D395="",0,N(E395)*N(F395)*N(G395))</f>
        <v>0</v>
      </c>
      <c r="I395" s="16"/>
      <c r="J395" s="15"/>
      <c r="K395" s="12" t="str">
        <f aca="false">IF(B395="","",WEEKNUM(B395,2))</f>
        <v/>
      </c>
      <c r="L395" s="12" t="str">
        <f aca="false">IF(B395="","",MONTH(B395))</f>
        <v/>
      </c>
    </row>
    <row r="396" customFormat="false" ht="15" hidden="false" customHeight="false" outlineLevel="0" collapsed="false">
      <c r="B396" s="14"/>
      <c r="C396" s="15"/>
      <c r="D396" s="15"/>
      <c r="E396" s="16"/>
      <c r="F396" s="16"/>
      <c r="G396" s="17"/>
      <c r="H396" s="12" t="n">
        <f aca="false">IF(D396="",0,N(E396)*N(F396)*N(G396))</f>
        <v>0</v>
      </c>
      <c r="I396" s="16"/>
      <c r="J396" s="15"/>
      <c r="K396" s="12" t="str">
        <f aca="false">IF(B396="","",WEEKNUM(B396,2))</f>
        <v/>
      </c>
      <c r="L396" s="12" t="str">
        <f aca="false">IF(B396="","",MONTH(B396))</f>
        <v/>
      </c>
    </row>
    <row r="397" customFormat="false" ht="15" hidden="false" customHeight="false" outlineLevel="0" collapsed="false">
      <c r="B397" s="14"/>
      <c r="C397" s="15"/>
      <c r="D397" s="15"/>
      <c r="E397" s="16"/>
      <c r="F397" s="16"/>
      <c r="G397" s="17"/>
      <c r="H397" s="12" t="n">
        <f aca="false">IF(D397="",0,N(E397)*N(F397)*N(G397))</f>
        <v>0</v>
      </c>
      <c r="I397" s="16"/>
      <c r="J397" s="15"/>
      <c r="K397" s="12" t="str">
        <f aca="false">IF(B397="","",WEEKNUM(B397,2))</f>
        <v/>
      </c>
      <c r="L397" s="12" t="str">
        <f aca="false">IF(B397="","",MONTH(B397))</f>
        <v/>
      </c>
    </row>
    <row r="398" customFormat="false" ht="15" hidden="false" customHeight="false" outlineLevel="0" collapsed="false">
      <c r="B398" s="14"/>
      <c r="C398" s="15"/>
      <c r="D398" s="15"/>
      <c r="E398" s="16"/>
      <c r="F398" s="16"/>
      <c r="G398" s="17"/>
      <c r="H398" s="12" t="n">
        <f aca="false">IF(D398="",0,N(E398)*N(F398)*N(G398))</f>
        <v>0</v>
      </c>
      <c r="I398" s="16"/>
      <c r="J398" s="15"/>
      <c r="K398" s="12" t="str">
        <f aca="false">IF(B398="","",WEEKNUM(B398,2))</f>
        <v/>
      </c>
      <c r="L398" s="12" t="str">
        <f aca="false">IF(B398="","",MONTH(B398))</f>
        <v/>
      </c>
    </row>
    <row r="399" customFormat="false" ht="15" hidden="false" customHeight="false" outlineLevel="0" collapsed="false">
      <c r="B399" s="14"/>
      <c r="C399" s="15"/>
      <c r="D399" s="15"/>
      <c r="E399" s="16"/>
      <c r="F399" s="16"/>
      <c r="G399" s="17"/>
      <c r="H399" s="12" t="n">
        <f aca="false">IF(D399="",0,N(E399)*N(F399)*N(G399))</f>
        <v>0</v>
      </c>
      <c r="I399" s="16"/>
      <c r="J399" s="15"/>
      <c r="K399" s="12" t="str">
        <f aca="false">IF(B399="","",WEEKNUM(B399,2))</f>
        <v/>
      </c>
      <c r="L399" s="12" t="str">
        <f aca="false">IF(B399="","",MONTH(B399))</f>
        <v/>
      </c>
    </row>
    <row r="400" customFormat="false" ht="15" hidden="false" customHeight="false" outlineLevel="0" collapsed="false">
      <c r="B400" s="14"/>
      <c r="C400" s="15"/>
      <c r="D400" s="15"/>
      <c r="E400" s="16"/>
      <c r="F400" s="16"/>
      <c r="G400" s="17"/>
      <c r="H400" s="12" t="n">
        <f aca="false">IF(D400="",0,N(E400)*N(F400)*N(G400))</f>
        <v>0</v>
      </c>
      <c r="I400" s="16"/>
      <c r="J400" s="15"/>
      <c r="K400" s="12" t="str">
        <f aca="false">IF(B400="","",WEEKNUM(B400,2))</f>
        <v/>
      </c>
      <c r="L400" s="12" t="str">
        <f aca="false">IF(B400="","",MONTH(B400))</f>
        <v/>
      </c>
    </row>
    <row r="401" customFormat="false" ht="15" hidden="false" customHeight="false" outlineLevel="0" collapsed="false">
      <c r="B401" s="14"/>
      <c r="C401" s="15"/>
      <c r="D401" s="15"/>
      <c r="E401" s="16"/>
      <c r="F401" s="16"/>
      <c r="G401" s="17"/>
      <c r="H401" s="12" t="n">
        <f aca="false">IF(D401="",0,N(E401)*N(F401)*N(G401))</f>
        <v>0</v>
      </c>
      <c r="I401" s="16"/>
      <c r="J401" s="15"/>
      <c r="K401" s="12" t="str">
        <f aca="false">IF(B401="","",WEEKNUM(B401,2))</f>
        <v/>
      </c>
      <c r="L401" s="12" t="str">
        <f aca="false">IF(B401="","",MONTH(B401))</f>
        <v/>
      </c>
    </row>
    <row r="402" customFormat="false" ht="15" hidden="false" customHeight="false" outlineLevel="0" collapsed="false">
      <c r="B402" s="14"/>
      <c r="C402" s="15"/>
      <c r="D402" s="15"/>
      <c r="E402" s="16"/>
      <c r="F402" s="16"/>
      <c r="G402" s="17"/>
      <c r="H402" s="12" t="n">
        <f aca="false">IF(D402="",0,N(E402)*N(F402)*N(G402))</f>
        <v>0</v>
      </c>
      <c r="I402" s="16"/>
      <c r="J402" s="15"/>
      <c r="K402" s="12" t="str">
        <f aca="false">IF(B402="","",WEEKNUM(B402,2))</f>
        <v/>
      </c>
      <c r="L402" s="12" t="str">
        <f aca="false">IF(B402="","",MONTH(B402))</f>
        <v/>
      </c>
    </row>
    <row r="403" customFormat="false" ht="15" hidden="false" customHeight="false" outlineLevel="0" collapsed="false">
      <c r="B403" s="14"/>
      <c r="C403" s="15"/>
      <c r="D403" s="15"/>
      <c r="E403" s="16"/>
      <c r="F403" s="16"/>
      <c r="G403" s="17"/>
      <c r="H403" s="12" t="n">
        <f aca="false">IF(D403="",0,N(E403)*N(F403)*N(G403))</f>
        <v>0</v>
      </c>
      <c r="I403" s="16"/>
      <c r="J403" s="15"/>
      <c r="K403" s="12" t="str">
        <f aca="false">IF(B403="","",WEEKNUM(B403,2))</f>
        <v/>
      </c>
      <c r="L403" s="12" t="str">
        <f aca="false">IF(B403="","",MONTH(B403))</f>
        <v/>
      </c>
    </row>
    <row r="404" customFormat="false" ht="15" hidden="false" customHeight="false" outlineLevel="0" collapsed="false">
      <c r="B404" s="14"/>
      <c r="C404" s="15"/>
      <c r="D404" s="15"/>
      <c r="E404" s="16"/>
      <c r="F404" s="16"/>
      <c r="G404" s="17"/>
      <c r="H404" s="12" t="n">
        <f aca="false">IF(D404="",0,N(E404)*N(F404)*N(G404))</f>
        <v>0</v>
      </c>
      <c r="I404" s="16"/>
      <c r="J404" s="15"/>
      <c r="K404" s="12" t="str">
        <f aca="false">IF(B404="","",WEEKNUM(B404,2))</f>
        <v/>
      </c>
      <c r="L404" s="12" t="str">
        <f aca="false">IF(B404="","",MONTH(B404))</f>
        <v/>
      </c>
    </row>
    <row r="405" customFormat="false" ht="15" hidden="false" customHeight="false" outlineLevel="0" collapsed="false">
      <c r="B405" s="14"/>
      <c r="C405" s="15"/>
      <c r="D405" s="15"/>
      <c r="E405" s="16"/>
      <c r="F405" s="16"/>
      <c r="G405" s="17"/>
      <c r="H405" s="12" t="n">
        <f aca="false">IF(D405="",0,N(E405)*N(F405)*N(G405))</f>
        <v>0</v>
      </c>
      <c r="I405" s="16"/>
      <c r="J405" s="15"/>
      <c r="K405" s="12" t="str">
        <f aca="false">IF(B405="","",WEEKNUM(B405,2))</f>
        <v/>
      </c>
      <c r="L405" s="12" t="str">
        <f aca="false">IF(B405="","",MONTH(B405))</f>
        <v/>
      </c>
    </row>
    <row r="406" customFormat="false" ht="15" hidden="false" customHeight="false" outlineLevel="0" collapsed="false">
      <c r="B406" s="14"/>
      <c r="C406" s="15"/>
      <c r="D406" s="15"/>
      <c r="E406" s="16"/>
      <c r="F406" s="16"/>
      <c r="G406" s="17"/>
      <c r="H406" s="12" t="n">
        <f aca="false">IF(D406="",0,N(E406)*N(F406)*N(G406))</f>
        <v>0</v>
      </c>
      <c r="I406" s="16"/>
      <c r="J406" s="15"/>
      <c r="K406" s="12" t="str">
        <f aca="false">IF(B406="","",WEEKNUM(B406,2))</f>
        <v/>
      </c>
      <c r="L406" s="12" t="str">
        <f aca="false">IF(B406="","",MONTH(B406))</f>
        <v/>
      </c>
    </row>
    <row r="407" customFormat="false" ht="15" hidden="false" customHeight="false" outlineLevel="0" collapsed="false">
      <c r="B407" s="14"/>
      <c r="C407" s="15"/>
      <c r="D407" s="15"/>
      <c r="E407" s="16"/>
      <c r="F407" s="16"/>
      <c r="G407" s="17"/>
      <c r="H407" s="12" t="n">
        <f aca="false">IF(D407="",0,N(E407)*N(F407)*N(G407))</f>
        <v>0</v>
      </c>
      <c r="I407" s="16"/>
      <c r="J407" s="15"/>
      <c r="K407" s="12" t="str">
        <f aca="false">IF(B407="","",WEEKNUM(B407,2))</f>
        <v/>
      </c>
      <c r="L407" s="12" t="str">
        <f aca="false">IF(B407="","",MONTH(B407))</f>
        <v/>
      </c>
    </row>
    <row r="408" customFormat="false" ht="15" hidden="false" customHeight="false" outlineLevel="0" collapsed="false">
      <c r="B408" s="14"/>
      <c r="C408" s="15"/>
      <c r="D408" s="15"/>
      <c r="E408" s="16"/>
      <c r="F408" s="16"/>
      <c r="G408" s="17"/>
      <c r="H408" s="12" t="n">
        <f aca="false">IF(D408="",0,N(E408)*N(F408)*N(G408))</f>
        <v>0</v>
      </c>
      <c r="I408" s="16"/>
      <c r="J408" s="15"/>
      <c r="K408" s="12" t="str">
        <f aca="false">IF(B408="","",WEEKNUM(B408,2))</f>
        <v/>
      </c>
      <c r="L408" s="12" t="str">
        <f aca="false">IF(B408="","",MONTH(B408))</f>
        <v/>
      </c>
    </row>
    <row r="409" customFormat="false" ht="15" hidden="false" customHeight="false" outlineLevel="0" collapsed="false">
      <c r="B409" s="14"/>
      <c r="C409" s="15"/>
      <c r="D409" s="15"/>
      <c r="E409" s="16"/>
      <c r="F409" s="16"/>
      <c r="G409" s="17"/>
      <c r="H409" s="12" t="n">
        <f aca="false">IF(D409="",0,N(E409)*N(F409)*N(G409))</f>
        <v>0</v>
      </c>
      <c r="I409" s="16"/>
      <c r="J409" s="15"/>
      <c r="K409" s="12" t="str">
        <f aca="false">IF(B409="","",WEEKNUM(B409,2))</f>
        <v/>
      </c>
      <c r="L409" s="12" t="str">
        <f aca="false">IF(B409="","",MONTH(B409))</f>
        <v/>
      </c>
    </row>
    <row r="410" customFormat="false" ht="15" hidden="false" customHeight="false" outlineLevel="0" collapsed="false">
      <c r="B410" s="14"/>
      <c r="C410" s="15"/>
      <c r="D410" s="15"/>
      <c r="E410" s="16"/>
      <c r="F410" s="16"/>
      <c r="G410" s="17"/>
      <c r="H410" s="12" t="n">
        <f aca="false">IF(D410="",0,N(E410)*N(F410)*N(G410))</f>
        <v>0</v>
      </c>
      <c r="I410" s="16"/>
      <c r="J410" s="15"/>
      <c r="K410" s="12" t="str">
        <f aca="false">IF(B410="","",WEEKNUM(B410,2))</f>
        <v/>
      </c>
      <c r="L410" s="12" t="str">
        <f aca="false">IF(B410="","",MONTH(B410))</f>
        <v/>
      </c>
    </row>
    <row r="411" customFormat="false" ht="15" hidden="false" customHeight="false" outlineLevel="0" collapsed="false">
      <c r="B411" s="14"/>
      <c r="C411" s="15"/>
      <c r="D411" s="15"/>
      <c r="E411" s="16"/>
      <c r="F411" s="16"/>
      <c r="G411" s="17"/>
      <c r="H411" s="12" t="n">
        <f aca="false">IF(D411="",0,N(E411)*N(F411)*N(G411))</f>
        <v>0</v>
      </c>
      <c r="I411" s="16"/>
      <c r="J411" s="15"/>
      <c r="K411" s="12" t="str">
        <f aca="false">IF(B411="","",WEEKNUM(B411,2))</f>
        <v/>
      </c>
      <c r="L411" s="12" t="str">
        <f aca="false">IF(B411="","",MONTH(B411))</f>
        <v/>
      </c>
    </row>
    <row r="412" customFormat="false" ht="15" hidden="false" customHeight="false" outlineLevel="0" collapsed="false">
      <c r="B412" s="14"/>
      <c r="C412" s="15"/>
      <c r="D412" s="15"/>
      <c r="E412" s="16"/>
      <c r="F412" s="16"/>
      <c r="G412" s="17"/>
      <c r="H412" s="12" t="n">
        <f aca="false">IF(D412="",0,N(E412)*N(F412)*N(G412))</f>
        <v>0</v>
      </c>
      <c r="I412" s="16"/>
      <c r="J412" s="15"/>
      <c r="K412" s="12" t="str">
        <f aca="false">IF(B412="","",WEEKNUM(B412,2))</f>
        <v/>
      </c>
      <c r="L412" s="12" t="str">
        <f aca="false">IF(B412="","",MONTH(B412))</f>
        <v/>
      </c>
    </row>
    <row r="413" customFormat="false" ht="15" hidden="false" customHeight="false" outlineLevel="0" collapsed="false">
      <c r="B413" s="14"/>
      <c r="C413" s="15"/>
      <c r="D413" s="15"/>
      <c r="E413" s="16"/>
      <c r="F413" s="16"/>
      <c r="G413" s="17"/>
      <c r="H413" s="12" t="n">
        <f aca="false">IF(D413="",0,N(E413)*N(F413)*N(G413))</f>
        <v>0</v>
      </c>
      <c r="I413" s="16"/>
      <c r="J413" s="15"/>
      <c r="K413" s="12" t="str">
        <f aca="false">IF(B413="","",WEEKNUM(B413,2))</f>
        <v/>
      </c>
      <c r="L413" s="12" t="str">
        <f aca="false">IF(B413="","",MONTH(B413))</f>
        <v/>
      </c>
    </row>
    <row r="414" customFormat="false" ht="15" hidden="false" customHeight="false" outlineLevel="0" collapsed="false">
      <c r="B414" s="14"/>
      <c r="C414" s="15"/>
      <c r="D414" s="15"/>
      <c r="E414" s="16"/>
      <c r="F414" s="16"/>
      <c r="G414" s="17"/>
      <c r="H414" s="12" t="n">
        <f aca="false">IF(D414="",0,N(E414)*N(F414)*N(G414))</f>
        <v>0</v>
      </c>
      <c r="I414" s="16"/>
      <c r="J414" s="15"/>
      <c r="K414" s="12" t="str">
        <f aca="false">IF(B414="","",WEEKNUM(B414,2))</f>
        <v/>
      </c>
      <c r="L414" s="12" t="str">
        <f aca="false">IF(B414="","",MONTH(B414))</f>
        <v/>
      </c>
    </row>
    <row r="415" customFormat="false" ht="15" hidden="false" customHeight="false" outlineLevel="0" collapsed="false">
      <c r="B415" s="14"/>
      <c r="C415" s="15"/>
      <c r="D415" s="15"/>
      <c r="E415" s="16"/>
      <c r="F415" s="16"/>
      <c r="G415" s="17"/>
      <c r="H415" s="12" t="n">
        <f aca="false">IF(D415="",0,N(E415)*N(F415)*N(G415))</f>
        <v>0</v>
      </c>
      <c r="I415" s="16"/>
      <c r="J415" s="15"/>
      <c r="K415" s="12" t="str">
        <f aca="false">IF(B415="","",WEEKNUM(B415,2))</f>
        <v/>
      </c>
      <c r="L415" s="12" t="str">
        <f aca="false">IF(B415="","",MONTH(B415))</f>
        <v/>
      </c>
    </row>
    <row r="416" customFormat="false" ht="15" hidden="false" customHeight="false" outlineLevel="0" collapsed="false">
      <c r="B416" s="14"/>
      <c r="C416" s="15"/>
      <c r="D416" s="15"/>
      <c r="E416" s="16"/>
      <c r="F416" s="16"/>
      <c r="G416" s="17"/>
      <c r="H416" s="12" t="n">
        <f aca="false">IF(D416="",0,N(E416)*N(F416)*N(G416))</f>
        <v>0</v>
      </c>
      <c r="I416" s="16"/>
      <c r="J416" s="15"/>
      <c r="K416" s="12" t="str">
        <f aca="false">IF(B416="","",WEEKNUM(B416,2))</f>
        <v/>
      </c>
      <c r="L416" s="12" t="str">
        <f aca="false">IF(B416="","",MONTH(B416))</f>
        <v/>
      </c>
    </row>
    <row r="417" customFormat="false" ht="15" hidden="false" customHeight="false" outlineLevel="0" collapsed="false">
      <c r="B417" s="14"/>
      <c r="C417" s="15"/>
      <c r="D417" s="15"/>
      <c r="E417" s="16"/>
      <c r="F417" s="16"/>
      <c r="G417" s="17"/>
      <c r="H417" s="12" t="n">
        <f aca="false">IF(D417="",0,N(E417)*N(F417)*N(G417))</f>
        <v>0</v>
      </c>
      <c r="I417" s="16"/>
      <c r="J417" s="15"/>
      <c r="K417" s="12" t="str">
        <f aca="false">IF(B417="","",WEEKNUM(B417,2))</f>
        <v/>
      </c>
      <c r="L417" s="12" t="str">
        <f aca="false">IF(B417="","",MONTH(B417))</f>
        <v/>
      </c>
    </row>
    <row r="418" customFormat="false" ht="15" hidden="false" customHeight="false" outlineLevel="0" collapsed="false">
      <c r="B418" s="14"/>
      <c r="C418" s="15"/>
      <c r="D418" s="15"/>
      <c r="E418" s="16"/>
      <c r="F418" s="16"/>
      <c r="G418" s="17"/>
      <c r="H418" s="12" t="n">
        <f aca="false">IF(D418="",0,N(E418)*N(F418)*N(G418))</f>
        <v>0</v>
      </c>
      <c r="I418" s="16"/>
      <c r="J418" s="15"/>
      <c r="K418" s="12" t="str">
        <f aca="false">IF(B418="","",WEEKNUM(B418,2))</f>
        <v/>
      </c>
      <c r="L418" s="12" t="str">
        <f aca="false">IF(B418="","",MONTH(B418))</f>
        <v/>
      </c>
    </row>
    <row r="419" customFormat="false" ht="15" hidden="false" customHeight="false" outlineLevel="0" collapsed="false">
      <c r="B419" s="14"/>
      <c r="C419" s="15"/>
      <c r="D419" s="15"/>
      <c r="E419" s="16"/>
      <c r="F419" s="16"/>
      <c r="G419" s="17"/>
      <c r="H419" s="12" t="n">
        <f aca="false">IF(D419="",0,N(E419)*N(F419)*N(G419))</f>
        <v>0</v>
      </c>
      <c r="I419" s="16"/>
      <c r="J419" s="15"/>
      <c r="K419" s="12" t="str">
        <f aca="false">IF(B419="","",WEEKNUM(B419,2))</f>
        <v/>
      </c>
      <c r="L419" s="12" t="str">
        <f aca="false">IF(B419="","",MONTH(B419))</f>
        <v/>
      </c>
    </row>
    <row r="420" customFormat="false" ht="15" hidden="false" customHeight="false" outlineLevel="0" collapsed="false">
      <c r="B420" s="14"/>
      <c r="C420" s="15"/>
      <c r="D420" s="15"/>
      <c r="E420" s="16"/>
      <c r="F420" s="16"/>
      <c r="G420" s="17"/>
      <c r="H420" s="12" t="n">
        <f aca="false">IF(D420="",0,N(E420)*N(F420)*N(G420))</f>
        <v>0</v>
      </c>
      <c r="I420" s="16"/>
      <c r="J420" s="15"/>
      <c r="K420" s="12" t="str">
        <f aca="false">IF(B420="","",WEEKNUM(B420,2))</f>
        <v/>
      </c>
      <c r="L420" s="12" t="str">
        <f aca="false">IF(B420="","",MONTH(B420))</f>
        <v/>
      </c>
    </row>
    <row r="421" customFormat="false" ht="15" hidden="false" customHeight="false" outlineLevel="0" collapsed="false">
      <c r="B421" s="14"/>
      <c r="C421" s="15"/>
      <c r="D421" s="15"/>
      <c r="E421" s="16"/>
      <c r="F421" s="16"/>
      <c r="G421" s="17"/>
      <c r="H421" s="12" t="n">
        <f aca="false">IF(D421="",0,N(E421)*N(F421)*N(G421))</f>
        <v>0</v>
      </c>
      <c r="I421" s="16"/>
      <c r="J421" s="15"/>
      <c r="K421" s="12" t="str">
        <f aca="false">IF(B421="","",WEEKNUM(B421,2))</f>
        <v/>
      </c>
      <c r="L421" s="12" t="str">
        <f aca="false">IF(B421="","",MONTH(B421))</f>
        <v/>
      </c>
    </row>
    <row r="422" customFormat="false" ht="15" hidden="false" customHeight="false" outlineLevel="0" collapsed="false">
      <c r="B422" s="14"/>
      <c r="C422" s="15"/>
      <c r="D422" s="15"/>
      <c r="E422" s="16"/>
      <c r="F422" s="16"/>
      <c r="G422" s="17"/>
      <c r="H422" s="12" t="n">
        <f aca="false">IF(D422="",0,N(E422)*N(F422)*N(G422))</f>
        <v>0</v>
      </c>
      <c r="I422" s="16"/>
      <c r="J422" s="15"/>
      <c r="K422" s="12" t="str">
        <f aca="false">IF(B422="","",WEEKNUM(B422,2))</f>
        <v/>
      </c>
      <c r="L422" s="12" t="str">
        <f aca="false">IF(B422="","",MONTH(B422))</f>
        <v/>
      </c>
    </row>
    <row r="423" customFormat="false" ht="15" hidden="false" customHeight="false" outlineLevel="0" collapsed="false">
      <c r="B423" s="14"/>
      <c r="C423" s="15"/>
      <c r="D423" s="15"/>
      <c r="E423" s="16"/>
      <c r="F423" s="16"/>
      <c r="G423" s="17"/>
      <c r="H423" s="12" t="n">
        <f aca="false">IF(D423="",0,N(E423)*N(F423)*N(G423))</f>
        <v>0</v>
      </c>
      <c r="I423" s="16"/>
      <c r="J423" s="15"/>
      <c r="K423" s="12" t="str">
        <f aca="false">IF(B423="","",WEEKNUM(B423,2))</f>
        <v/>
      </c>
      <c r="L423" s="12" t="str">
        <f aca="false">IF(B423="","",MONTH(B423))</f>
        <v/>
      </c>
    </row>
    <row r="424" customFormat="false" ht="15" hidden="false" customHeight="false" outlineLevel="0" collapsed="false">
      <c r="B424" s="14"/>
      <c r="C424" s="15"/>
      <c r="D424" s="15"/>
      <c r="E424" s="16"/>
      <c r="F424" s="16"/>
      <c r="G424" s="17"/>
      <c r="H424" s="12" t="n">
        <f aca="false">IF(D424="",0,N(E424)*N(F424)*N(G424))</f>
        <v>0</v>
      </c>
      <c r="I424" s="16"/>
      <c r="J424" s="15"/>
      <c r="K424" s="12" t="str">
        <f aca="false">IF(B424="","",WEEKNUM(B424,2))</f>
        <v/>
      </c>
      <c r="L424" s="12" t="str">
        <f aca="false">IF(B424="","",MONTH(B424))</f>
        <v/>
      </c>
    </row>
    <row r="425" customFormat="false" ht="15" hidden="false" customHeight="false" outlineLevel="0" collapsed="false">
      <c r="B425" s="14"/>
      <c r="C425" s="15"/>
      <c r="D425" s="15"/>
      <c r="E425" s="16"/>
      <c r="F425" s="16"/>
      <c r="G425" s="17"/>
      <c r="H425" s="12" t="n">
        <f aca="false">IF(D425="",0,N(E425)*N(F425)*N(G425))</f>
        <v>0</v>
      </c>
      <c r="I425" s="16"/>
      <c r="J425" s="15"/>
      <c r="K425" s="12" t="str">
        <f aca="false">IF(B425="","",WEEKNUM(B425,2))</f>
        <v/>
      </c>
      <c r="L425" s="12" t="str">
        <f aca="false">IF(B425="","",MONTH(B425))</f>
        <v/>
      </c>
    </row>
    <row r="426" customFormat="false" ht="15" hidden="false" customHeight="false" outlineLevel="0" collapsed="false">
      <c r="B426" s="14"/>
      <c r="C426" s="15"/>
      <c r="D426" s="15"/>
      <c r="E426" s="16"/>
      <c r="F426" s="16"/>
      <c r="G426" s="17"/>
      <c r="H426" s="12" t="n">
        <f aca="false">IF(D426="",0,N(E426)*N(F426)*N(G426))</f>
        <v>0</v>
      </c>
      <c r="I426" s="16"/>
      <c r="J426" s="15"/>
      <c r="K426" s="12" t="str">
        <f aca="false">IF(B426="","",WEEKNUM(B426,2))</f>
        <v/>
      </c>
      <c r="L426" s="12" t="str">
        <f aca="false">IF(B426="","",MONTH(B426))</f>
        <v/>
      </c>
    </row>
    <row r="427" customFormat="false" ht="15" hidden="false" customHeight="false" outlineLevel="0" collapsed="false">
      <c r="B427" s="14"/>
      <c r="C427" s="15"/>
      <c r="D427" s="15"/>
      <c r="E427" s="16"/>
      <c r="F427" s="16"/>
      <c r="G427" s="17"/>
      <c r="H427" s="12" t="n">
        <f aca="false">IF(D427="",0,N(E427)*N(F427)*N(G427))</f>
        <v>0</v>
      </c>
      <c r="I427" s="16"/>
      <c r="J427" s="15"/>
      <c r="K427" s="12" t="str">
        <f aca="false">IF(B427="","",WEEKNUM(B427,2))</f>
        <v/>
      </c>
      <c r="L427" s="12" t="str">
        <f aca="false">IF(B427="","",MONTH(B427))</f>
        <v/>
      </c>
    </row>
    <row r="428" customFormat="false" ht="15" hidden="false" customHeight="false" outlineLevel="0" collapsed="false">
      <c r="B428" s="14"/>
      <c r="C428" s="15"/>
      <c r="D428" s="15"/>
      <c r="E428" s="16"/>
      <c r="F428" s="16"/>
      <c r="G428" s="17"/>
      <c r="H428" s="12" t="n">
        <f aca="false">IF(D428="",0,N(E428)*N(F428)*N(G428))</f>
        <v>0</v>
      </c>
      <c r="I428" s="16"/>
      <c r="J428" s="15"/>
      <c r="K428" s="12" t="str">
        <f aca="false">IF(B428="","",WEEKNUM(B428,2))</f>
        <v/>
      </c>
      <c r="L428" s="12" t="str">
        <f aca="false">IF(B428="","",MONTH(B428))</f>
        <v/>
      </c>
    </row>
    <row r="429" customFormat="false" ht="15" hidden="false" customHeight="false" outlineLevel="0" collapsed="false">
      <c r="B429" s="14"/>
      <c r="C429" s="15"/>
      <c r="D429" s="15"/>
      <c r="E429" s="16"/>
      <c r="F429" s="16"/>
      <c r="G429" s="17"/>
      <c r="H429" s="12" t="n">
        <f aca="false">IF(D429="",0,N(E429)*N(F429)*N(G429))</f>
        <v>0</v>
      </c>
      <c r="I429" s="16"/>
      <c r="J429" s="15"/>
      <c r="K429" s="12" t="str">
        <f aca="false">IF(B429="","",WEEKNUM(B429,2))</f>
        <v/>
      </c>
      <c r="L429" s="12" t="str">
        <f aca="false">IF(B429="","",MONTH(B429))</f>
        <v/>
      </c>
    </row>
    <row r="430" customFormat="false" ht="15" hidden="false" customHeight="false" outlineLevel="0" collapsed="false">
      <c r="B430" s="14"/>
      <c r="C430" s="15"/>
      <c r="D430" s="15"/>
      <c r="E430" s="16"/>
      <c r="F430" s="16"/>
      <c r="G430" s="17"/>
      <c r="H430" s="12" t="n">
        <f aca="false">IF(D430="",0,N(E430)*N(F430)*N(G430))</f>
        <v>0</v>
      </c>
      <c r="I430" s="16"/>
      <c r="J430" s="15"/>
      <c r="K430" s="12" t="str">
        <f aca="false">IF(B430="","",WEEKNUM(B430,2))</f>
        <v/>
      </c>
      <c r="L430" s="12" t="str">
        <f aca="false">IF(B430="","",MONTH(B430))</f>
        <v/>
      </c>
    </row>
    <row r="431" customFormat="false" ht="15" hidden="false" customHeight="false" outlineLevel="0" collapsed="false">
      <c r="B431" s="14"/>
      <c r="C431" s="15"/>
      <c r="D431" s="15"/>
      <c r="E431" s="16"/>
      <c r="F431" s="16"/>
      <c r="G431" s="17"/>
      <c r="H431" s="12" t="n">
        <f aca="false">IF(D431="",0,N(E431)*N(F431)*N(G431))</f>
        <v>0</v>
      </c>
      <c r="I431" s="16"/>
      <c r="J431" s="15"/>
      <c r="K431" s="12" t="str">
        <f aca="false">IF(B431="","",WEEKNUM(B431,2))</f>
        <v/>
      </c>
      <c r="L431" s="12" t="str">
        <f aca="false">IF(B431="","",MONTH(B431))</f>
        <v/>
      </c>
    </row>
    <row r="432" customFormat="false" ht="15" hidden="false" customHeight="false" outlineLevel="0" collapsed="false">
      <c r="B432" s="14"/>
      <c r="C432" s="15"/>
      <c r="D432" s="15"/>
      <c r="E432" s="16"/>
      <c r="F432" s="16"/>
      <c r="G432" s="17"/>
      <c r="H432" s="12" t="n">
        <f aca="false">IF(D432="",0,N(E432)*N(F432)*N(G432))</f>
        <v>0</v>
      </c>
      <c r="I432" s="16"/>
      <c r="J432" s="15"/>
      <c r="K432" s="12" t="str">
        <f aca="false">IF(B432="","",WEEKNUM(B432,2))</f>
        <v/>
      </c>
      <c r="L432" s="12" t="str">
        <f aca="false">IF(B432="","",MONTH(B432))</f>
        <v/>
      </c>
    </row>
    <row r="433" customFormat="false" ht="15" hidden="false" customHeight="false" outlineLevel="0" collapsed="false">
      <c r="B433" s="14"/>
      <c r="C433" s="15"/>
      <c r="D433" s="15"/>
      <c r="E433" s="16"/>
      <c r="F433" s="16"/>
      <c r="G433" s="17"/>
      <c r="H433" s="12" t="n">
        <f aca="false">IF(D433="",0,N(E433)*N(F433)*N(G433))</f>
        <v>0</v>
      </c>
      <c r="I433" s="16"/>
      <c r="J433" s="15"/>
      <c r="K433" s="12" t="str">
        <f aca="false">IF(B433="","",WEEKNUM(B433,2))</f>
        <v/>
      </c>
      <c r="L433" s="12" t="str">
        <f aca="false">IF(B433="","",MONTH(B433))</f>
        <v/>
      </c>
    </row>
    <row r="434" customFormat="false" ht="15" hidden="false" customHeight="false" outlineLevel="0" collapsed="false">
      <c r="B434" s="14"/>
      <c r="C434" s="15"/>
      <c r="D434" s="15"/>
      <c r="E434" s="16"/>
      <c r="F434" s="16"/>
      <c r="G434" s="17"/>
      <c r="H434" s="12" t="n">
        <f aca="false">IF(D434="",0,N(E434)*N(F434)*N(G434))</f>
        <v>0</v>
      </c>
      <c r="I434" s="16"/>
      <c r="J434" s="15"/>
      <c r="K434" s="12" t="str">
        <f aca="false">IF(B434="","",WEEKNUM(B434,2))</f>
        <v/>
      </c>
      <c r="L434" s="12" t="str">
        <f aca="false">IF(B434="","",MONTH(B434))</f>
        <v/>
      </c>
    </row>
    <row r="435" customFormat="false" ht="15" hidden="false" customHeight="false" outlineLevel="0" collapsed="false">
      <c r="B435" s="14"/>
      <c r="C435" s="15"/>
      <c r="D435" s="15"/>
      <c r="E435" s="16"/>
      <c r="F435" s="16"/>
      <c r="G435" s="17"/>
      <c r="H435" s="12" t="n">
        <f aca="false">IF(D435="",0,N(E435)*N(F435)*N(G435))</f>
        <v>0</v>
      </c>
      <c r="I435" s="16"/>
      <c r="J435" s="15"/>
      <c r="K435" s="12" t="str">
        <f aca="false">IF(B435="","",WEEKNUM(B435,2))</f>
        <v/>
      </c>
      <c r="L435" s="12" t="str">
        <f aca="false">IF(B435="","",MONTH(B435))</f>
        <v/>
      </c>
    </row>
    <row r="436" customFormat="false" ht="15" hidden="false" customHeight="false" outlineLevel="0" collapsed="false">
      <c r="B436" s="14"/>
      <c r="C436" s="15"/>
      <c r="D436" s="15"/>
      <c r="E436" s="16"/>
      <c r="F436" s="16"/>
      <c r="G436" s="17"/>
      <c r="H436" s="12" t="n">
        <f aca="false">IF(D436="",0,N(E436)*N(F436)*N(G436))</f>
        <v>0</v>
      </c>
      <c r="I436" s="16"/>
      <c r="J436" s="15"/>
      <c r="K436" s="12" t="str">
        <f aca="false">IF(B436="","",WEEKNUM(B436,2))</f>
        <v/>
      </c>
      <c r="L436" s="12" t="str">
        <f aca="false">IF(B436="","",MONTH(B436))</f>
        <v/>
      </c>
    </row>
    <row r="437" customFormat="false" ht="15" hidden="false" customHeight="false" outlineLevel="0" collapsed="false">
      <c r="B437" s="14"/>
      <c r="C437" s="15"/>
      <c r="D437" s="15"/>
      <c r="E437" s="16"/>
      <c r="F437" s="16"/>
      <c r="G437" s="17"/>
      <c r="H437" s="12" t="n">
        <f aca="false">IF(D437="",0,N(E437)*N(F437)*N(G437))</f>
        <v>0</v>
      </c>
      <c r="I437" s="16"/>
      <c r="J437" s="15"/>
      <c r="K437" s="12" t="str">
        <f aca="false">IF(B437="","",WEEKNUM(B437,2))</f>
        <v/>
      </c>
      <c r="L437" s="12" t="str">
        <f aca="false">IF(B437="","",MONTH(B437))</f>
        <v/>
      </c>
    </row>
    <row r="438" customFormat="false" ht="15" hidden="false" customHeight="false" outlineLevel="0" collapsed="false">
      <c r="B438" s="14"/>
      <c r="C438" s="15"/>
      <c r="D438" s="15"/>
      <c r="E438" s="16"/>
      <c r="F438" s="16"/>
      <c r="G438" s="17"/>
      <c r="H438" s="12" t="n">
        <f aca="false">IF(D438="",0,N(E438)*N(F438)*N(G438))</f>
        <v>0</v>
      </c>
      <c r="I438" s="16"/>
      <c r="J438" s="15"/>
      <c r="K438" s="12" t="str">
        <f aca="false">IF(B438="","",WEEKNUM(B438,2))</f>
        <v/>
      </c>
      <c r="L438" s="12" t="str">
        <f aca="false">IF(B438="","",MONTH(B438))</f>
        <v/>
      </c>
    </row>
    <row r="439" customFormat="false" ht="15" hidden="false" customHeight="false" outlineLevel="0" collapsed="false">
      <c r="B439" s="14"/>
      <c r="C439" s="15"/>
      <c r="D439" s="15"/>
      <c r="E439" s="16"/>
      <c r="F439" s="16"/>
      <c r="G439" s="17"/>
      <c r="H439" s="12" t="n">
        <f aca="false">IF(D439="",0,N(E439)*N(F439)*N(G439))</f>
        <v>0</v>
      </c>
      <c r="I439" s="16"/>
      <c r="J439" s="15"/>
      <c r="K439" s="12" t="str">
        <f aca="false">IF(B439="","",WEEKNUM(B439,2))</f>
        <v/>
      </c>
      <c r="L439" s="12" t="str">
        <f aca="false">IF(B439="","",MONTH(B439))</f>
        <v/>
      </c>
    </row>
    <row r="440" customFormat="false" ht="15" hidden="false" customHeight="false" outlineLevel="0" collapsed="false">
      <c r="B440" s="14"/>
      <c r="C440" s="15"/>
      <c r="D440" s="15"/>
      <c r="E440" s="16"/>
      <c r="F440" s="16"/>
      <c r="G440" s="17"/>
      <c r="H440" s="12" t="n">
        <f aca="false">IF(D440="",0,N(E440)*N(F440)*N(G440))</f>
        <v>0</v>
      </c>
      <c r="I440" s="16"/>
      <c r="J440" s="15"/>
      <c r="K440" s="12" t="str">
        <f aca="false">IF(B440="","",WEEKNUM(B440,2))</f>
        <v/>
      </c>
      <c r="L440" s="12" t="str">
        <f aca="false">IF(B440="","",MONTH(B440))</f>
        <v/>
      </c>
    </row>
    <row r="441" customFormat="false" ht="15" hidden="false" customHeight="false" outlineLevel="0" collapsed="false">
      <c r="B441" s="14"/>
      <c r="C441" s="15"/>
      <c r="D441" s="15"/>
      <c r="E441" s="16"/>
      <c r="F441" s="16"/>
      <c r="G441" s="17"/>
      <c r="H441" s="12" t="n">
        <f aca="false">IF(D441="",0,N(E441)*N(F441)*N(G441))</f>
        <v>0</v>
      </c>
      <c r="I441" s="16"/>
      <c r="J441" s="15"/>
      <c r="K441" s="12" t="str">
        <f aca="false">IF(B441="","",WEEKNUM(B441,2))</f>
        <v/>
      </c>
      <c r="L441" s="12" t="str">
        <f aca="false">IF(B441="","",MONTH(B441))</f>
        <v/>
      </c>
    </row>
    <row r="442" customFormat="false" ht="15" hidden="false" customHeight="false" outlineLevel="0" collapsed="false">
      <c r="B442" s="14"/>
      <c r="C442" s="15"/>
      <c r="D442" s="15"/>
      <c r="E442" s="16"/>
      <c r="F442" s="16"/>
      <c r="G442" s="17"/>
      <c r="H442" s="12" t="n">
        <f aca="false">IF(D442="",0,N(E442)*N(F442)*N(G442))</f>
        <v>0</v>
      </c>
      <c r="I442" s="16"/>
      <c r="J442" s="15"/>
      <c r="K442" s="12" t="str">
        <f aca="false">IF(B442="","",WEEKNUM(B442,2))</f>
        <v/>
      </c>
      <c r="L442" s="12" t="str">
        <f aca="false">IF(B442="","",MONTH(B442))</f>
        <v/>
      </c>
    </row>
    <row r="443" customFormat="false" ht="15" hidden="false" customHeight="false" outlineLevel="0" collapsed="false">
      <c r="B443" s="14"/>
      <c r="C443" s="15"/>
      <c r="D443" s="15"/>
      <c r="E443" s="16"/>
      <c r="F443" s="16"/>
      <c r="G443" s="17"/>
      <c r="H443" s="12" t="n">
        <f aca="false">IF(D443="",0,N(E443)*N(F443)*N(G443))</f>
        <v>0</v>
      </c>
      <c r="I443" s="16"/>
      <c r="J443" s="15"/>
      <c r="K443" s="12" t="str">
        <f aca="false">IF(B443="","",WEEKNUM(B443,2))</f>
        <v/>
      </c>
      <c r="L443" s="12" t="str">
        <f aca="false">IF(B443="","",MONTH(B443))</f>
        <v/>
      </c>
    </row>
    <row r="444" customFormat="false" ht="15" hidden="false" customHeight="false" outlineLevel="0" collapsed="false">
      <c r="B444" s="14"/>
      <c r="C444" s="15"/>
      <c r="D444" s="15"/>
      <c r="E444" s="16"/>
      <c r="F444" s="16"/>
      <c r="G444" s="17"/>
      <c r="H444" s="12" t="n">
        <f aca="false">IF(D444="",0,N(E444)*N(F444)*N(G444))</f>
        <v>0</v>
      </c>
      <c r="I444" s="16"/>
      <c r="J444" s="15"/>
      <c r="K444" s="12" t="str">
        <f aca="false">IF(B444="","",WEEKNUM(B444,2))</f>
        <v/>
      </c>
      <c r="L444" s="12" t="str">
        <f aca="false">IF(B444="","",MONTH(B444))</f>
        <v/>
      </c>
    </row>
    <row r="445" customFormat="false" ht="15" hidden="false" customHeight="false" outlineLevel="0" collapsed="false">
      <c r="B445" s="14"/>
      <c r="C445" s="15"/>
      <c r="D445" s="15"/>
      <c r="E445" s="16"/>
      <c r="F445" s="16"/>
      <c r="G445" s="17"/>
      <c r="H445" s="12" t="n">
        <f aca="false">IF(D445="",0,N(E445)*N(F445)*N(G445))</f>
        <v>0</v>
      </c>
      <c r="I445" s="16"/>
      <c r="J445" s="15"/>
      <c r="K445" s="12" t="str">
        <f aca="false">IF(B445="","",WEEKNUM(B445,2))</f>
        <v/>
      </c>
      <c r="L445" s="12" t="str">
        <f aca="false">IF(B445="","",MONTH(B445))</f>
        <v/>
      </c>
    </row>
    <row r="446" customFormat="false" ht="15" hidden="false" customHeight="false" outlineLevel="0" collapsed="false">
      <c r="B446" s="14"/>
      <c r="C446" s="15"/>
      <c r="D446" s="15"/>
      <c r="E446" s="16"/>
      <c r="F446" s="16"/>
      <c r="G446" s="17"/>
      <c r="H446" s="12" t="n">
        <f aca="false">IF(D446="",0,N(E446)*N(F446)*N(G446))</f>
        <v>0</v>
      </c>
      <c r="I446" s="16"/>
      <c r="J446" s="15"/>
      <c r="K446" s="12" t="str">
        <f aca="false">IF(B446="","",WEEKNUM(B446,2))</f>
        <v/>
      </c>
      <c r="L446" s="12" t="str">
        <f aca="false">IF(B446="","",MONTH(B446))</f>
        <v/>
      </c>
    </row>
    <row r="447" customFormat="false" ht="15" hidden="false" customHeight="false" outlineLevel="0" collapsed="false">
      <c r="B447" s="14"/>
      <c r="C447" s="15"/>
      <c r="D447" s="15"/>
      <c r="E447" s="16"/>
      <c r="F447" s="16"/>
      <c r="G447" s="17"/>
      <c r="H447" s="12" t="n">
        <f aca="false">IF(D447="",0,N(E447)*N(F447)*N(G447))</f>
        <v>0</v>
      </c>
      <c r="I447" s="16"/>
      <c r="J447" s="15"/>
      <c r="K447" s="12" t="str">
        <f aca="false">IF(B447="","",WEEKNUM(B447,2))</f>
        <v/>
      </c>
      <c r="L447" s="12" t="str">
        <f aca="false">IF(B447="","",MONTH(B447))</f>
        <v/>
      </c>
    </row>
    <row r="448" customFormat="false" ht="15" hidden="false" customHeight="false" outlineLevel="0" collapsed="false">
      <c r="B448" s="14"/>
      <c r="C448" s="15"/>
      <c r="D448" s="15"/>
      <c r="E448" s="16"/>
      <c r="F448" s="16"/>
      <c r="G448" s="17"/>
      <c r="H448" s="12" t="n">
        <f aca="false">IF(D448="",0,N(E448)*N(F448)*N(G448))</f>
        <v>0</v>
      </c>
      <c r="I448" s="16"/>
      <c r="J448" s="15"/>
      <c r="K448" s="12" t="str">
        <f aca="false">IF(B448="","",WEEKNUM(B448,2))</f>
        <v/>
      </c>
      <c r="L448" s="12" t="str">
        <f aca="false">IF(B448="","",MONTH(B448))</f>
        <v/>
      </c>
    </row>
    <row r="449" customFormat="false" ht="15" hidden="false" customHeight="false" outlineLevel="0" collapsed="false">
      <c r="B449" s="14"/>
      <c r="C449" s="15"/>
      <c r="D449" s="15"/>
      <c r="E449" s="16"/>
      <c r="F449" s="16"/>
      <c r="G449" s="17"/>
      <c r="H449" s="12" t="n">
        <f aca="false">IF(D449="",0,N(E449)*N(F449)*N(G449))</f>
        <v>0</v>
      </c>
      <c r="I449" s="16"/>
      <c r="J449" s="15"/>
      <c r="K449" s="12" t="str">
        <f aca="false">IF(B449="","",WEEKNUM(B449,2))</f>
        <v/>
      </c>
      <c r="L449" s="12" t="str">
        <f aca="false">IF(B449="","",MONTH(B449))</f>
        <v/>
      </c>
    </row>
    <row r="450" customFormat="false" ht="15" hidden="false" customHeight="false" outlineLevel="0" collapsed="false">
      <c r="B450" s="14"/>
      <c r="C450" s="15"/>
      <c r="D450" s="15"/>
      <c r="E450" s="16"/>
      <c r="F450" s="16"/>
      <c r="G450" s="17"/>
      <c r="H450" s="12" t="n">
        <f aca="false">IF(D450="",0,N(E450)*N(F450)*N(G450))</f>
        <v>0</v>
      </c>
      <c r="I450" s="16"/>
      <c r="J450" s="15"/>
      <c r="K450" s="12" t="str">
        <f aca="false">IF(B450="","",WEEKNUM(B450,2))</f>
        <v/>
      </c>
      <c r="L450" s="12" t="str">
        <f aca="false">IF(B450="","",MONTH(B450))</f>
        <v/>
      </c>
    </row>
    <row r="451" customFormat="false" ht="15" hidden="false" customHeight="false" outlineLevel="0" collapsed="false">
      <c r="B451" s="14"/>
      <c r="C451" s="15"/>
      <c r="D451" s="15"/>
      <c r="E451" s="16"/>
      <c r="F451" s="16"/>
      <c r="G451" s="17"/>
      <c r="H451" s="12" t="n">
        <f aca="false">IF(D451="",0,N(E451)*N(F451)*N(G451))</f>
        <v>0</v>
      </c>
      <c r="I451" s="16"/>
      <c r="J451" s="15"/>
      <c r="K451" s="12" t="str">
        <f aca="false">IF(B451="","",WEEKNUM(B451,2))</f>
        <v/>
      </c>
      <c r="L451" s="12" t="str">
        <f aca="false">IF(B451="","",MONTH(B451))</f>
        <v/>
      </c>
    </row>
    <row r="452" customFormat="false" ht="15" hidden="false" customHeight="false" outlineLevel="0" collapsed="false">
      <c r="B452" s="14"/>
      <c r="C452" s="15"/>
      <c r="D452" s="15"/>
      <c r="E452" s="16"/>
      <c r="F452" s="16"/>
      <c r="G452" s="17"/>
      <c r="H452" s="12" t="n">
        <f aca="false">IF(D452="",0,N(E452)*N(F452)*N(G452))</f>
        <v>0</v>
      </c>
      <c r="I452" s="16"/>
      <c r="J452" s="15"/>
      <c r="K452" s="12" t="str">
        <f aca="false">IF(B452="","",WEEKNUM(B452,2))</f>
        <v/>
      </c>
      <c r="L452" s="12" t="str">
        <f aca="false">IF(B452="","",MONTH(B452))</f>
        <v/>
      </c>
    </row>
    <row r="453" customFormat="false" ht="15" hidden="false" customHeight="false" outlineLevel="0" collapsed="false">
      <c r="B453" s="14"/>
      <c r="C453" s="15"/>
      <c r="D453" s="15"/>
      <c r="E453" s="16"/>
      <c r="F453" s="16"/>
      <c r="G453" s="17"/>
      <c r="H453" s="12" t="n">
        <f aca="false">IF(D453="",0,N(E453)*N(F453)*N(G453))</f>
        <v>0</v>
      </c>
      <c r="I453" s="16"/>
      <c r="J453" s="15"/>
      <c r="K453" s="12" t="str">
        <f aca="false">IF(B453="","",WEEKNUM(B453,2))</f>
        <v/>
      </c>
      <c r="L453" s="12" t="str">
        <f aca="false">IF(B453="","",MONTH(B453))</f>
        <v/>
      </c>
    </row>
    <row r="454" customFormat="false" ht="15" hidden="false" customHeight="false" outlineLevel="0" collapsed="false">
      <c r="B454" s="14"/>
      <c r="C454" s="15"/>
      <c r="D454" s="15"/>
      <c r="E454" s="16"/>
      <c r="F454" s="16"/>
      <c r="G454" s="17"/>
      <c r="H454" s="12" t="n">
        <f aca="false">IF(D454="",0,N(E454)*N(F454)*N(G454))</f>
        <v>0</v>
      </c>
      <c r="I454" s="16"/>
      <c r="J454" s="15"/>
      <c r="K454" s="12" t="str">
        <f aca="false">IF(B454="","",WEEKNUM(B454,2))</f>
        <v/>
      </c>
      <c r="L454" s="12" t="str">
        <f aca="false">IF(B454="","",MONTH(B454))</f>
        <v/>
      </c>
    </row>
    <row r="455" customFormat="false" ht="15" hidden="false" customHeight="false" outlineLevel="0" collapsed="false">
      <c r="B455" s="14"/>
      <c r="C455" s="15"/>
      <c r="D455" s="15"/>
      <c r="E455" s="16"/>
      <c r="F455" s="16"/>
      <c r="G455" s="17"/>
      <c r="H455" s="12" t="n">
        <f aca="false">IF(D455="",0,N(E455)*N(F455)*N(G455))</f>
        <v>0</v>
      </c>
      <c r="I455" s="16"/>
      <c r="J455" s="15"/>
      <c r="K455" s="12" t="str">
        <f aca="false">IF(B455="","",WEEKNUM(B455,2))</f>
        <v/>
      </c>
      <c r="L455" s="12" t="str">
        <f aca="false">IF(B455="","",MONTH(B455))</f>
        <v/>
      </c>
    </row>
    <row r="456" customFormat="false" ht="15" hidden="false" customHeight="false" outlineLevel="0" collapsed="false">
      <c r="B456" s="14"/>
      <c r="C456" s="15"/>
      <c r="D456" s="15"/>
      <c r="E456" s="16"/>
      <c r="F456" s="16"/>
      <c r="G456" s="17"/>
      <c r="H456" s="12" t="n">
        <f aca="false">IF(D456="",0,N(E456)*N(F456)*N(G456))</f>
        <v>0</v>
      </c>
      <c r="I456" s="16"/>
      <c r="J456" s="15"/>
      <c r="K456" s="12" t="str">
        <f aca="false">IF(B456="","",WEEKNUM(B456,2))</f>
        <v/>
      </c>
      <c r="L456" s="12" t="str">
        <f aca="false">IF(B456="","",MONTH(B456))</f>
        <v/>
      </c>
    </row>
    <row r="457" customFormat="false" ht="15" hidden="false" customHeight="false" outlineLevel="0" collapsed="false">
      <c r="B457" s="14"/>
      <c r="C457" s="15"/>
      <c r="D457" s="15"/>
      <c r="E457" s="16"/>
      <c r="F457" s="16"/>
      <c r="G457" s="17"/>
      <c r="H457" s="12" t="n">
        <f aca="false">IF(D457="",0,N(E457)*N(F457)*N(G457))</f>
        <v>0</v>
      </c>
      <c r="I457" s="16"/>
      <c r="J457" s="15"/>
      <c r="K457" s="12" t="str">
        <f aca="false">IF(B457="","",WEEKNUM(B457,2))</f>
        <v/>
      </c>
      <c r="L457" s="12" t="str">
        <f aca="false">IF(B457="","",MONTH(B457))</f>
        <v/>
      </c>
    </row>
    <row r="458" customFormat="false" ht="15" hidden="false" customHeight="false" outlineLevel="0" collapsed="false">
      <c r="B458" s="14"/>
      <c r="C458" s="15"/>
      <c r="D458" s="15"/>
      <c r="E458" s="16"/>
      <c r="F458" s="16"/>
      <c r="G458" s="17"/>
      <c r="H458" s="12" t="n">
        <f aca="false">IF(D458="",0,N(E458)*N(F458)*N(G458))</f>
        <v>0</v>
      </c>
      <c r="I458" s="16"/>
      <c r="J458" s="15"/>
      <c r="K458" s="12" t="str">
        <f aca="false">IF(B458="","",WEEKNUM(B458,2))</f>
        <v/>
      </c>
      <c r="L458" s="12" t="str">
        <f aca="false">IF(B458="","",MONTH(B458))</f>
        <v/>
      </c>
    </row>
    <row r="459" customFormat="false" ht="15" hidden="false" customHeight="false" outlineLevel="0" collapsed="false">
      <c r="B459" s="14"/>
      <c r="C459" s="15"/>
      <c r="D459" s="15"/>
      <c r="E459" s="16"/>
      <c r="F459" s="16"/>
      <c r="G459" s="17"/>
      <c r="H459" s="12" t="n">
        <f aca="false">IF(D459="",0,N(E459)*N(F459)*N(G459))</f>
        <v>0</v>
      </c>
      <c r="I459" s="16"/>
      <c r="J459" s="15"/>
      <c r="K459" s="12" t="str">
        <f aca="false">IF(B459="","",WEEKNUM(B459,2))</f>
        <v/>
      </c>
      <c r="L459" s="12" t="str">
        <f aca="false">IF(B459="","",MONTH(B459))</f>
        <v/>
      </c>
    </row>
    <row r="460" customFormat="false" ht="15" hidden="false" customHeight="false" outlineLevel="0" collapsed="false">
      <c r="B460" s="14"/>
      <c r="C460" s="15"/>
      <c r="D460" s="15"/>
      <c r="E460" s="16"/>
      <c r="F460" s="16"/>
      <c r="G460" s="17"/>
      <c r="H460" s="12" t="n">
        <f aca="false">IF(D460="",0,N(E460)*N(F460)*N(G460))</f>
        <v>0</v>
      </c>
      <c r="I460" s="16"/>
      <c r="J460" s="15"/>
      <c r="K460" s="12" t="str">
        <f aca="false">IF(B460="","",WEEKNUM(B460,2))</f>
        <v/>
      </c>
      <c r="L460" s="12" t="str">
        <f aca="false">IF(B460="","",MONTH(B460))</f>
        <v/>
      </c>
    </row>
    <row r="461" customFormat="false" ht="15" hidden="false" customHeight="false" outlineLevel="0" collapsed="false">
      <c r="B461" s="14"/>
      <c r="C461" s="15"/>
      <c r="D461" s="15"/>
      <c r="E461" s="16"/>
      <c r="F461" s="16"/>
      <c r="G461" s="17"/>
      <c r="H461" s="12" t="n">
        <f aca="false">IF(D461="",0,N(E461)*N(F461)*N(G461))</f>
        <v>0</v>
      </c>
      <c r="I461" s="16"/>
      <c r="J461" s="15"/>
      <c r="K461" s="12" t="str">
        <f aca="false">IF(B461="","",WEEKNUM(B461,2))</f>
        <v/>
      </c>
      <c r="L461" s="12" t="str">
        <f aca="false">IF(B461="","",MONTH(B461))</f>
        <v/>
      </c>
    </row>
    <row r="462" customFormat="false" ht="15" hidden="false" customHeight="false" outlineLevel="0" collapsed="false">
      <c r="B462" s="14"/>
      <c r="C462" s="15"/>
      <c r="D462" s="15"/>
      <c r="E462" s="16"/>
      <c r="F462" s="16"/>
      <c r="G462" s="17"/>
      <c r="H462" s="12" t="n">
        <f aca="false">IF(D462="",0,N(E462)*N(F462)*N(G462))</f>
        <v>0</v>
      </c>
      <c r="I462" s="16"/>
      <c r="J462" s="15"/>
      <c r="K462" s="12" t="str">
        <f aca="false">IF(B462="","",WEEKNUM(B462,2))</f>
        <v/>
      </c>
      <c r="L462" s="12" t="str">
        <f aca="false">IF(B462="","",MONTH(B462))</f>
        <v/>
      </c>
    </row>
    <row r="463" customFormat="false" ht="15" hidden="false" customHeight="false" outlineLevel="0" collapsed="false">
      <c r="B463" s="14"/>
      <c r="C463" s="15"/>
      <c r="D463" s="15"/>
      <c r="E463" s="16"/>
      <c r="F463" s="16"/>
      <c r="G463" s="17"/>
      <c r="H463" s="12" t="n">
        <f aca="false">IF(D463="",0,N(E463)*N(F463)*N(G463))</f>
        <v>0</v>
      </c>
      <c r="I463" s="16"/>
      <c r="J463" s="15"/>
      <c r="K463" s="12" t="str">
        <f aca="false">IF(B463="","",WEEKNUM(B463,2))</f>
        <v/>
      </c>
      <c r="L463" s="12" t="str">
        <f aca="false">IF(B463="","",MONTH(B463))</f>
        <v/>
      </c>
    </row>
    <row r="464" customFormat="false" ht="15" hidden="false" customHeight="false" outlineLevel="0" collapsed="false">
      <c r="B464" s="14"/>
      <c r="C464" s="15"/>
      <c r="D464" s="15"/>
      <c r="E464" s="16"/>
      <c r="F464" s="16"/>
      <c r="G464" s="17"/>
      <c r="H464" s="12" t="n">
        <f aca="false">IF(D464="",0,N(E464)*N(F464)*N(G464))</f>
        <v>0</v>
      </c>
      <c r="I464" s="16"/>
      <c r="J464" s="15"/>
      <c r="K464" s="12" t="str">
        <f aca="false">IF(B464="","",WEEKNUM(B464,2))</f>
        <v/>
      </c>
      <c r="L464" s="12" t="str">
        <f aca="false">IF(B464="","",MONTH(B464))</f>
        <v/>
      </c>
    </row>
    <row r="465" customFormat="false" ht="15" hidden="false" customHeight="false" outlineLevel="0" collapsed="false">
      <c r="B465" s="14"/>
      <c r="C465" s="15"/>
      <c r="D465" s="15"/>
      <c r="E465" s="16"/>
      <c r="F465" s="16"/>
      <c r="G465" s="17"/>
      <c r="H465" s="12" t="n">
        <f aca="false">IF(D465="",0,N(E465)*N(F465)*N(G465))</f>
        <v>0</v>
      </c>
      <c r="I465" s="16"/>
      <c r="J465" s="15"/>
      <c r="K465" s="12" t="str">
        <f aca="false">IF(B465="","",WEEKNUM(B465,2))</f>
        <v/>
      </c>
      <c r="L465" s="12" t="str">
        <f aca="false">IF(B465="","",MONTH(B465))</f>
        <v/>
      </c>
    </row>
    <row r="466" customFormat="false" ht="15" hidden="false" customHeight="false" outlineLevel="0" collapsed="false">
      <c r="B466" s="14"/>
      <c r="C466" s="15"/>
      <c r="D466" s="15"/>
      <c r="E466" s="16"/>
      <c r="F466" s="16"/>
      <c r="G466" s="17"/>
      <c r="H466" s="12" t="n">
        <f aca="false">IF(D466="",0,N(E466)*N(F466)*N(G466))</f>
        <v>0</v>
      </c>
      <c r="I466" s="16"/>
      <c r="J466" s="15"/>
      <c r="K466" s="12" t="str">
        <f aca="false">IF(B466="","",WEEKNUM(B466,2))</f>
        <v/>
      </c>
      <c r="L466" s="12" t="str">
        <f aca="false">IF(B466="","",MONTH(B466))</f>
        <v/>
      </c>
    </row>
    <row r="467" customFormat="false" ht="15" hidden="false" customHeight="false" outlineLevel="0" collapsed="false">
      <c r="B467" s="14"/>
      <c r="C467" s="15"/>
      <c r="D467" s="15"/>
      <c r="E467" s="16"/>
      <c r="F467" s="16"/>
      <c r="G467" s="17"/>
      <c r="H467" s="12" t="n">
        <f aca="false">IF(D467="",0,N(E467)*N(F467)*N(G467))</f>
        <v>0</v>
      </c>
      <c r="I467" s="16"/>
      <c r="J467" s="15"/>
      <c r="K467" s="12" t="str">
        <f aca="false">IF(B467="","",WEEKNUM(B467,2))</f>
        <v/>
      </c>
      <c r="L467" s="12" t="str">
        <f aca="false">IF(B467="","",MONTH(B467))</f>
        <v/>
      </c>
    </row>
    <row r="468" customFormat="false" ht="15" hidden="false" customHeight="false" outlineLevel="0" collapsed="false">
      <c r="B468" s="14"/>
      <c r="C468" s="15"/>
      <c r="D468" s="15"/>
      <c r="E468" s="16"/>
      <c r="F468" s="16"/>
      <c r="G468" s="17"/>
      <c r="H468" s="12" t="n">
        <f aca="false">IF(D468="",0,N(E468)*N(F468)*N(G468))</f>
        <v>0</v>
      </c>
      <c r="I468" s="16"/>
      <c r="J468" s="15"/>
      <c r="K468" s="12" t="str">
        <f aca="false">IF(B468="","",WEEKNUM(B468,2))</f>
        <v/>
      </c>
      <c r="L468" s="12" t="str">
        <f aca="false">IF(B468="","",MONTH(B468))</f>
        <v/>
      </c>
    </row>
    <row r="469" customFormat="false" ht="15" hidden="false" customHeight="false" outlineLevel="0" collapsed="false">
      <c r="B469" s="14"/>
      <c r="C469" s="15"/>
      <c r="D469" s="15"/>
      <c r="E469" s="16"/>
      <c r="F469" s="16"/>
      <c r="G469" s="17"/>
      <c r="H469" s="12" t="n">
        <f aca="false">IF(D469="",0,N(E469)*N(F469)*N(G469))</f>
        <v>0</v>
      </c>
      <c r="I469" s="16"/>
      <c r="J469" s="15"/>
      <c r="K469" s="12" t="str">
        <f aca="false">IF(B469="","",WEEKNUM(B469,2))</f>
        <v/>
      </c>
      <c r="L469" s="12" t="str">
        <f aca="false">IF(B469="","",MONTH(B469))</f>
        <v/>
      </c>
    </row>
    <row r="470" customFormat="false" ht="15" hidden="false" customHeight="false" outlineLevel="0" collapsed="false">
      <c r="B470" s="14"/>
      <c r="C470" s="15"/>
      <c r="D470" s="15"/>
      <c r="E470" s="16"/>
      <c r="F470" s="16"/>
      <c r="G470" s="17"/>
      <c r="H470" s="12" t="n">
        <f aca="false">IF(D470="",0,N(E470)*N(F470)*N(G470))</f>
        <v>0</v>
      </c>
      <c r="I470" s="16"/>
      <c r="J470" s="15"/>
      <c r="K470" s="12" t="str">
        <f aca="false">IF(B470="","",WEEKNUM(B470,2))</f>
        <v/>
      </c>
      <c r="L470" s="12" t="str">
        <f aca="false">IF(B470="","",MONTH(B470))</f>
        <v/>
      </c>
    </row>
    <row r="471" customFormat="false" ht="15" hidden="false" customHeight="false" outlineLevel="0" collapsed="false">
      <c r="B471" s="14"/>
      <c r="C471" s="15"/>
      <c r="D471" s="15"/>
      <c r="E471" s="16"/>
      <c r="F471" s="16"/>
      <c r="G471" s="17"/>
      <c r="H471" s="12" t="n">
        <f aca="false">IF(D471="",0,N(E471)*N(F471)*N(G471))</f>
        <v>0</v>
      </c>
      <c r="I471" s="16"/>
      <c r="J471" s="15"/>
      <c r="K471" s="12" t="str">
        <f aca="false">IF(B471="","",WEEKNUM(B471,2))</f>
        <v/>
      </c>
      <c r="L471" s="12" t="str">
        <f aca="false">IF(B471="","",MONTH(B471))</f>
        <v/>
      </c>
    </row>
    <row r="472" customFormat="false" ht="15" hidden="false" customHeight="false" outlineLevel="0" collapsed="false">
      <c r="B472" s="14"/>
      <c r="C472" s="15"/>
      <c r="D472" s="15"/>
      <c r="E472" s="16"/>
      <c r="F472" s="16"/>
      <c r="G472" s="17"/>
      <c r="H472" s="12" t="n">
        <f aca="false">IF(D472="",0,N(E472)*N(F472)*N(G472))</f>
        <v>0</v>
      </c>
      <c r="I472" s="16"/>
      <c r="J472" s="15"/>
      <c r="K472" s="12" t="str">
        <f aca="false">IF(B472="","",WEEKNUM(B472,2))</f>
        <v/>
      </c>
      <c r="L472" s="12" t="str">
        <f aca="false">IF(B472="","",MONTH(B472))</f>
        <v/>
      </c>
    </row>
    <row r="473" customFormat="false" ht="15" hidden="false" customHeight="false" outlineLevel="0" collapsed="false">
      <c r="B473" s="14"/>
      <c r="C473" s="15"/>
      <c r="D473" s="15"/>
      <c r="E473" s="16"/>
      <c r="F473" s="16"/>
      <c r="G473" s="17"/>
      <c r="H473" s="12" t="n">
        <f aca="false">IF(D473="",0,N(E473)*N(F473)*N(G473))</f>
        <v>0</v>
      </c>
      <c r="I473" s="16"/>
      <c r="J473" s="15"/>
      <c r="K473" s="12" t="str">
        <f aca="false">IF(B473="","",WEEKNUM(B473,2))</f>
        <v/>
      </c>
      <c r="L473" s="12" t="str">
        <f aca="false">IF(B473="","",MONTH(B473))</f>
        <v/>
      </c>
    </row>
    <row r="474" customFormat="false" ht="15" hidden="false" customHeight="false" outlineLevel="0" collapsed="false">
      <c r="B474" s="14"/>
      <c r="C474" s="15"/>
      <c r="D474" s="15"/>
      <c r="E474" s="16"/>
      <c r="F474" s="16"/>
      <c r="G474" s="17"/>
      <c r="H474" s="12" t="n">
        <f aca="false">IF(D474="",0,N(E474)*N(F474)*N(G474))</f>
        <v>0</v>
      </c>
      <c r="I474" s="16"/>
      <c r="J474" s="15"/>
      <c r="K474" s="12" t="str">
        <f aca="false">IF(B474="","",WEEKNUM(B474,2))</f>
        <v/>
      </c>
      <c r="L474" s="12" t="str">
        <f aca="false">IF(B474="","",MONTH(B474))</f>
        <v/>
      </c>
    </row>
    <row r="475" customFormat="false" ht="15" hidden="false" customHeight="false" outlineLevel="0" collapsed="false">
      <c r="B475" s="14"/>
      <c r="C475" s="15"/>
      <c r="D475" s="15"/>
      <c r="E475" s="16"/>
      <c r="F475" s="16"/>
      <c r="G475" s="17"/>
      <c r="H475" s="12" t="n">
        <f aca="false">IF(D475="",0,N(E475)*N(F475)*N(G475))</f>
        <v>0</v>
      </c>
      <c r="I475" s="16"/>
      <c r="J475" s="15"/>
      <c r="K475" s="12" t="str">
        <f aca="false">IF(B475="","",WEEKNUM(B475,2))</f>
        <v/>
      </c>
      <c r="L475" s="12" t="str">
        <f aca="false">IF(B475="","",MONTH(B475))</f>
        <v/>
      </c>
    </row>
    <row r="476" customFormat="false" ht="15" hidden="false" customHeight="false" outlineLevel="0" collapsed="false">
      <c r="B476" s="14"/>
      <c r="C476" s="15"/>
      <c r="D476" s="15"/>
      <c r="E476" s="16"/>
      <c r="F476" s="16"/>
      <c r="G476" s="17"/>
      <c r="H476" s="12" t="n">
        <f aca="false">IF(D476="",0,N(E476)*N(F476)*N(G476))</f>
        <v>0</v>
      </c>
      <c r="I476" s="16"/>
      <c r="J476" s="15"/>
      <c r="K476" s="12" t="str">
        <f aca="false">IF(B476="","",WEEKNUM(B476,2))</f>
        <v/>
      </c>
      <c r="L476" s="12" t="str">
        <f aca="false">IF(B476="","",MONTH(B476))</f>
        <v/>
      </c>
    </row>
    <row r="477" customFormat="false" ht="15" hidden="false" customHeight="false" outlineLevel="0" collapsed="false">
      <c r="B477" s="14"/>
      <c r="C477" s="15"/>
      <c r="D477" s="15"/>
      <c r="E477" s="16"/>
      <c r="F477" s="16"/>
      <c r="G477" s="17"/>
      <c r="H477" s="12" t="n">
        <f aca="false">IF(D477="",0,N(E477)*N(F477)*N(G477))</f>
        <v>0</v>
      </c>
      <c r="I477" s="16"/>
      <c r="J477" s="15"/>
      <c r="K477" s="12" t="str">
        <f aca="false">IF(B477="","",WEEKNUM(B477,2))</f>
        <v/>
      </c>
      <c r="L477" s="12" t="str">
        <f aca="false">IF(B477="","",MONTH(B477))</f>
        <v/>
      </c>
    </row>
    <row r="478" customFormat="false" ht="15" hidden="false" customHeight="false" outlineLevel="0" collapsed="false">
      <c r="B478" s="14"/>
      <c r="C478" s="15"/>
      <c r="D478" s="15"/>
      <c r="E478" s="16"/>
      <c r="F478" s="16"/>
      <c r="G478" s="17"/>
      <c r="H478" s="12" t="n">
        <f aca="false">IF(D478="",0,N(E478)*N(F478)*N(G478))</f>
        <v>0</v>
      </c>
      <c r="I478" s="16"/>
      <c r="J478" s="15"/>
      <c r="K478" s="12" t="str">
        <f aca="false">IF(B478="","",WEEKNUM(B478,2))</f>
        <v/>
      </c>
      <c r="L478" s="12" t="str">
        <f aca="false">IF(B478="","",MONTH(B478))</f>
        <v/>
      </c>
    </row>
    <row r="479" customFormat="false" ht="15" hidden="false" customHeight="false" outlineLevel="0" collapsed="false">
      <c r="B479" s="14"/>
      <c r="C479" s="15"/>
      <c r="D479" s="15"/>
      <c r="E479" s="16"/>
      <c r="F479" s="16"/>
      <c r="G479" s="17"/>
      <c r="H479" s="12" t="n">
        <f aca="false">IF(D479="",0,N(E479)*N(F479)*N(G479))</f>
        <v>0</v>
      </c>
      <c r="I479" s="16"/>
      <c r="J479" s="15"/>
      <c r="K479" s="12" t="str">
        <f aca="false">IF(B479="","",WEEKNUM(B479,2))</f>
        <v/>
      </c>
      <c r="L479" s="12" t="str">
        <f aca="false">IF(B479="","",MONTH(B479))</f>
        <v/>
      </c>
    </row>
    <row r="480" customFormat="false" ht="15" hidden="false" customHeight="false" outlineLevel="0" collapsed="false">
      <c r="B480" s="14"/>
      <c r="C480" s="15"/>
      <c r="D480" s="15"/>
      <c r="E480" s="16"/>
      <c r="F480" s="16"/>
      <c r="G480" s="17"/>
      <c r="H480" s="12" t="n">
        <f aca="false">IF(D480="",0,N(E480)*N(F480)*N(G480))</f>
        <v>0</v>
      </c>
      <c r="I480" s="16"/>
      <c r="J480" s="15"/>
      <c r="K480" s="12" t="str">
        <f aca="false">IF(B480="","",WEEKNUM(B480,2))</f>
        <v/>
      </c>
      <c r="L480" s="12" t="str">
        <f aca="false">IF(B480="","",MONTH(B480))</f>
        <v/>
      </c>
    </row>
    <row r="481" customFormat="false" ht="15" hidden="false" customHeight="false" outlineLevel="0" collapsed="false">
      <c r="B481" s="14"/>
      <c r="C481" s="15"/>
      <c r="D481" s="15"/>
      <c r="E481" s="16"/>
      <c r="F481" s="16"/>
      <c r="G481" s="17"/>
      <c r="H481" s="12" t="n">
        <f aca="false">IF(D481="",0,N(E481)*N(F481)*N(G481))</f>
        <v>0</v>
      </c>
      <c r="I481" s="16"/>
      <c r="J481" s="15"/>
      <c r="K481" s="12" t="str">
        <f aca="false">IF(B481="","",WEEKNUM(B481,2))</f>
        <v/>
      </c>
      <c r="L481" s="12" t="str">
        <f aca="false">IF(B481="","",MONTH(B481))</f>
        <v/>
      </c>
    </row>
    <row r="482" customFormat="false" ht="15" hidden="false" customHeight="false" outlineLevel="0" collapsed="false">
      <c r="B482" s="14"/>
      <c r="C482" s="15"/>
      <c r="D482" s="15"/>
      <c r="E482" s="16"/>
      <c r="F482" s="16"/>
      <c r="G482" s="17"/>
      <c r="H482" s="12" t="n">
        <f aca="false">IF(D482="",0,N(E482)*N(F482)*N(G482))</f>
        <v>0</v>
      </c>
      <c r="I482" s="16"/>
      <c r="J482" s="15"/>
      <c r="K482" s="12" t="str">
        <f aca="false">IF(B482="","",WEEKNUM(B482,2))</f>
        <v/>
      </c>
      <c r="L482" s="12" t="str">
        <f aca="false">IF(B482="","",MONTH(B482))</f>
        <v/>
      </c>
    </row>
    <row r="483" customFormat="false" ht="15" hidden="false" customHeight="false" outlineLevel="0" collapsed="false">
      <c r="B483" s="14"/>
      <c r="C483" s="15"/>
      <c r="D483" s="15"/>
      <c r="E483" s="16"/>
      <c r="F483" s="16"/>
      <c r="G483" s="17"/>
      <c r="H483" s="12" t="n">
        <f aca="false">IF(D483="",0,N(E483)*N(F483)*N(G483))</f>
        <v>0</v>
      </c>
      <c r="I483" s="16"/>
      <c r="J483" s="15"/>
      <c r="K483" s="12" t="str">
        <f aca="false">IF(B483="","",WEEKNUM(B483,2))</f>
        <v/>
      </c>
      <c r="L483" s="12" t="str">
        <f aca="false">IF(B483="","",MONTH(B483))</f>
        <v/>
      </c>
    </row>
    <row r="484" customFormat="false" ht="15" hidden="false" customHeight="false" outlineLevel="0" collapsed="false">
      <c r="B484" s="14"/>
      <c r="C484" s="15"/>
      <c r="D484" s="15"/>
      <c r="E484" s="16"/>
      <c r="F484" s="16"/>
      <c r="G484" s="17"/>
      <c r="H484" s="12" t="n">
        <f aca="false">IF(D484="",0,N(E484)*N(F484)*N(G484))</f>
        <v>0</v>
      </c>
      <c r="I484" s="16"/>
      <c r="J484" s="15"/>
      <c r="K484" s="12" t="str">
        <f aca="false">IF(B484="","",WEEKNUM(B484,2))</f>
        <v/>
      </c>
      <c r="L484" s="12" t="str">
        <f aca="false">IF(B484="","",MONTH(B484))</f>
        <v/>
      </c>
    </row>
    <row r="485" customFormat="false" ht="15" hidden="false" customHeight="false" outlineLevel="0" collapsed="false">
      <c r="B485" s="14"/>
      <c r="C485" s="15"/>
      <c r="D485" s="15"/>
      <c r="E485" s="16"/>
      <c r="F485" s="16"/>
      <c r="G485" s="17"/>
      <c r="H485" s="12" t="n">
        <f aca="false">IF(D485="",0,N(E485)*N(F485)*N(G485))</f>
        <v>0</v>
      </c>
      <c r="I485" s="16"/>
      <c r="J485" s="15"/>
      <c r="K485" s="12" t="str">
        <f aca="false">IF(B485="","",WEEKNUM(B485,2))</f>
        <v/>
      </c>
      <c r="L485" s="12" t="str">
        <f aca="false">IF(B485="","",MONTH(B485))</f>
        <v/>
      </c>
    </row>
    <row r="486" customFormat="false" ht="15" hidden="false" customHeight="false" outlineLevel="0" collapsed="false">
      <c r="B486" s="14"/>
      <c r="C486" s="15"/>
      <c r="D486" s="15"/>
      <c r="E486" s="16"/>
      <c r="F486" s="16"/>
      <c r="G486" s="17"/>
      <c r="H486" s="12" t="n">
        <f aca="false">IF(D486="",0,N(E486)*N(F486)*N(G486))</f>
        <v>0</v>
      </c>
      <c r="I486" s="16"/>
      <c r="J486" s="15"/>
      <c r="K486" s="12" t="str">
        <f aca="false">IF(B486="","",WEEKNUM(B486,2))</f>
        <v/>
      </c>
      <c r="L486" s="12" t="str">
        <f aca="false">IF(B486="","",MONTH(B486))</f>
        <v/>
      </c>
    </row>
    <row r="487" customFormat="false" ht="15" hidden="false" customHeight="false" outlineLevel="0" collapsed="false">
      <c r="B487" s="14"/>
      <c r="C487" s="15"/>
      <c r="D487" s="15"/>
      <c r="E487" s="16"/>
      <c r="F487" s="16"/>
      <c r="G487" s="17"/>
      <c r="H487" s="12" t="n">
        <f aca="false">IF(D487="",0,N(E487)*N(F487)*N(G487))</f>
        <v>0</v>
      </c>
      <c r="I487" s="16"/>
      <c r="J487" s="15"/>
      <c r="K487" s="12" t="str">
        <f aca="false">IF(B487="","",WEEKNUM(B487,2))</f>
        <v/>
      </c>
      <c r="L487" s="12" t="str">
        <f aca="false">IF(B487="","",MONTH(B487))</f>
        <v/>
      </c>
    </row>
    <row r="488" customFormat="false" ht="15" hidden="false" customHeight="false" outlineLevel="0" collapsed="false">
      <c r="B488" s="14"/>
      <c r="C488" s="15"/>
      <c r="D488" s="15"/>
      <c r="E488" s="16"/>
      <c r="F488" s="16"/>
      <c r="G488" s="17"/>
      <c r="H488" s="12" t="n">
        <f aca="false">IF(D488="",0,N(E488)*N(F488)*N(G488))</f>
        <v>0</v>
      </c>
      <c r="I488" s="16"/>
      <c r="J488" s="15"/>
      <c r="K488" s="12" t="str">
        <f aca="false">IF(B488="","",WEEKNUM(B488,2))</f>
        <v/>
      </c>
      <c r="L488" s="12" t="str">
        <f aca="false">IF(B488="","",MONTH(B488))</f>
        <v/>
      </c>
    </row>
    <row r="489" customFormat="false" ht="15" hidden="false" customHeight="false" outlineLevel="0" collapsed="false">
      <c r="B489" s="14"/>
      <c r="C489" s="15"/>
      <c r="D489" s="15"/>
      <c r="E489" s="16"/>
      <c r="F489" s="16"/>
      <c r="G489" s="17"/>
      <c r="H489" s="12" t="n">
        <f aca="false">IF(D489="",0,N(E489)*N(F489)*N(G489))</f>
        <v>0</v>
      </c>
      <c r="I489" s="16"/>
      <c r="J489" s="15"/>
      <c r="K489" s="12" t="str">
        <f aca="false">IF(B489="","",WEEKNUM(B489,2))</f>
        <v/>
      </c>
      <c r="L489" s="12" t="str">
        <f aca="false">IF(B489="","",MONTH(B489))</f>
        <v/>
      </c>
    </row>
    <row r="490" customFormat="false" ht="15" hidden="false" customHeight="false" outlineLevel="0" collapsed="false">
      <c r="B490" s="14"/>
      <c r="C490" s="15"/>
      <c r="D490" s="15"/>
      <c r="E490" s="16"/>
      <c r="F490" s="16"/>
      <c r="G490" s="17"/>
      <c r="H490" s="12" t="n">
        <f aca="false">IF(D490="",0,N(E490)*N(F490)*N(G490))</f>
        <v>0</v>
      </c>
      <c r="I490" s="16"/>
      <c r="J490" s="15"/>
      <c r="K490" s="12" t="str">
        <f aca="false">IF(B490="","",WEEKNUM(B490,2))</f>
        <v/>
      </c>
      <c r="L490" s="12" t="str">
        <f aca="false">IF(B490="","",MONTH(B490))</f>
        <v/>
      </c>
    </row>
    <row r="491" customFormat="false" ht="15" hidden="false" customHeight="false" outlineLevel="0" collapsed="false">
      <c r="B491" s="14"/>
      <c r="C491" s="15"/>
      <c r="D491" s="15"/>
      <c r="E491" s="16"/>
      <c r="F491" s="16"/>
      <c r="G491" s="17"/>
      <c r="H491" s="12" t="n">
        <f aca="false">IF(D491="",0,N(E491)*N(F491)*N(G491))</f>
        <v>0</v>
      </c>
      <c r="I491" s="16"/>
      <c r="J491" s="15"/>
      <c r="K491" s="12" t="str">
        <f aca="false">IF(B491="","",WEEKNUM(B491,2))</f>
        <v/>
      </c>
      <c r="L491" s="12" t="str">
        <f aca="false">IF(B491="","",MONTH(B491))</f>
        <v/>
      </c>
    </row>
    <row r="492" customFormat="false" ht="15" hidden="false" customHeight="false" outlineLevel="0" collapsed="false">
      <c r="B492" s="14"/>
      <c r="C492" s="15"/>
      <c r="D492" s="15"/>
      <c r="E492" s="16"/>
      <c r="F492" s="16"/>
      <c r="G492" s="17"/>
      <c r="H492" s="12" t="n">
        <f aca="false">IF(D492="",0,N(E492)*N(F492)*N(G492))</f>
        <v>0</v>
      </c>
      <c r="I492" s="16"/>
      <c r="J492" s="15"/>
      <c r="K492" s="12" t="str">
        <f aca="false">IF(B492="","",WEEKNUM(B492,2))</f>
        <v/>
      </c>
      <c r="L492" s="12" t="str">
        <f aca="false">IF(B492="","",MONTH(B492))</f>
        <v/>
      </c>
    </row>
    <row r="493" customFormat="false" ht="15" hidden="false" customHeight="false" outlineLevel="0" collapsed="false">
      <c r="B493" s="14"/>
      <c r="C493" s="15"/>
      <c r="D493" s="15"/>
      <c r="E493" s="16"/>
      <c r="F493" s="16"/>
      <c r="G493" s="17"/>
      <c r="H493" s="12" t="n">
        <f aca="false">IF(D493="",0,N(E493)*N(F493)*N(G493))</f>
        <v>0</v>
      </c>
      <c r="I493" s="16"/>
      <c r="J493" s="15"/>
      <c r="K493" s="12" t="str">
        <f aca="false">IF(B493="","",WEEKNUM(B493,2))</f>
        <v/>
      </c>
      <c r="L493" s="12" t="str">
        <f aca="false">IF(B493="","",MONTH(B493))</f>
        <v/>
      </c>
    </row>
    <row r="494" customFormat="false" ht="15" hidden="false" customHeight="false" outlineLevel="0" collapsed="false">
      <c r="B494" s="14"/>
      <c r="C494" s="15"/>
      <c r="D494" s="15"/>
      <c r="E494" s="16"/>
      <c r="F494" s="16"/>
      <c r="G494" s="17"/>
      <c r="H494" s="12" t="n">
        <f aca="false">IF(D494="",0,N(E494)*N(F494)*N(G494))</f>
        <v>0</v>
      </c>
      <c r="I494" s="16"/>
      <c r="J494" s="15"/>
      <c r="K494" s="12" t="str">
        <f aca="false">IF(B494="","",WEEKNUM(B494,2))</f>
        <v/>
      </c>
      <c r="L494" s="12" t="str">
        <f aca="false">IF(B494="","",MONTH(B494))</f>
        <v/>
      </c>
    </row>
    <row r="495" customFormat="false" ht="15" hidden="false" customHeight="false" outlineLevel="0" collapsed="false">
      <c r="B495" s="14"/>
      <c r="C495" s="15"/>
      <c r="D495" s="15"/>
      <c r="E495" s="16"/>
      <c r="F495" s="16"/>
      <c r="G495" s="17"/>
      <c r="H495" s="12" t="n">
        <f aca="false">IF(D495="",0,N(E495)*N(F495)*N(G495))</f>
        <v>0</v>
      </c>
      <c r="I495" s="16"/>
      <c r="J495" s="15"/>
      <c r="K495" s="12" t="str">
        <f aca="false">IF(B495="","",WEEKNUM(B495,2))</f>
        <v/>
      </c>
      <c r="L495" s="12" t="str">
        <f aca="false">IF(B495="","",MONTH(B495))</f>
        <v/>
      </c>
    </row>
    <row r="496" customFormat="false" ht="15" hidden="false" customHeight="false" outlineLevel="0" collapsed="false">
      <c r="B496" s="14"/>
      <c r="C496" s="15"/>
      <c r="D496" s="15"/>
      <c r="E496" s="16"/>
      <c r="F496" s="16"/>
      <c r="G496" s="17"/>
      <c r="H496" s="12" t="n">
        <f aca="false">IF(D496="",0,N(E496)*N(F496)*N(G496))</f>
        <v>0</v>
      </c>
      <c r="I496" s="16"/>
      <c r="J496" s="15"/>
      <c r="K496" s="12" t="str">
        <f aca="false">IF(B496="","",WEEKNUM(B496,2))</f>
        <v/>
      </c>
      <c r="L496" s="12" t="str">
        <f aca="false">IF(B496="","",MONTH(B496))</f>
        <v/>
      </c>
    </row>
    <row r="497" customFormat="false" ht="15" hidden="false" customHeight="false" outlineLevel="0" collapsed="false">
      <c r="B497" s="14"/>
      <c r="C497" s="15"/>
      <c r="D497" s="15"/>
      <c r="E497" s="16"/>
      <c r="F497" s="16"/>
      <c r="G497" s="17"/>
      <c r="H497" s="12" t="n">
        <f aca="false">IF(D497="",0,N(E497)*N(F497)*N(G497))</f>
        <v>0</v>
      </c>
      <c r="I497" s="16"/>
      <c r="J497" s="15"/>
      <c r="K497" s="12" t="str">
        <f aca="false">IF(B497="","",WEEKNUM(B497,2))</f>
        <v/>
      </c>
      <c r="L497" s="12" t="str">
        <f aca="false">IF(B497="","",MONTH(B497))</f>
        <v/>
      </c>
    </row>
    <row r="498" customFormat="false" ht="15" hidden="false" customHeight="false" outlineLevel="0" collapsed="false">
      <c r="B498" s="14"/>
      <c r="C498" s="15"/>
      <c r="D498" s="15"/>
      <c r="E498" s="16"/>
      <c r="F498" s="16"/>
      <c r="G498" s="17"/>
      <c r="H498" s="12" t="n">
        <f aca="false">IF(D498="",0,N(E498)*N(F498)*N(G498))</f>
        <v>0</v>
      </c>
      <c r="I498" s="16"/>
      <c r="J498" s="15"/>
      <c r="K498" s="12" t="str">
        <f aca="false">IF(B498="","",WEEKNUM(B498,2))</f>
        <v/>
      </c>
      <c r="L498" s="12" t="str">
        <f aca="false">IF(B498="","",MONTH(B498))</f>
        <v/>
      </c>
    </row>
    <row r="499" customFormat="false" ht="15" hidden="false" customHeight="false" outlineLevel="0" collapsed="false">
      <c r="B499" s="14"/>
      <c r="C499" s="15"/>
      <c r="D499" s="15"/>
      <c r="E499" s="16"/>
      <c r="F499" s="16"/>
      <c r="G499" s="17"/>
      <c r="H499" s="12" t="n">
        <f aca="false">IF(D499="",0,N(E499)*N(F499)*N(G499))</f>
        <v>0</v>
      </c>
      <c r="I499" s="16"/>
      <c r="J499" s="15"/>
      <c r="K499" s="12" t="str">
        <f aca="false">IF(B499="","",WEEKNUM(B499,2))</f>
        <v/>
      </c>
      <c r="L499" s="12" t="str">
        <f aca="false">IF(B499="","",MONTH(B499))</f>
        <v/>
      </c>
    </row>
    <row r="500" customFormat="false" ht="15" hidden="false" customHeight="false" outlineLevel="0" collapsed="false">
      <c r="B500" s="14"/>
      <c r="C500" s="15"/>
      <c r="D500" s="15"/>
      <c r="E500" s="16"/>
      <c r="F500" s="16"/>
      <c r="G500" s="17"/>
      <c r="H500" s="12" t="n">
        <f aca="false">IF(D500="",0,N(E500)*N(F500)*N(G500))</f>
        <v>0</v>
      </c>
      <c r="I500" s="16"/>
      <c r="J500" s="15"/>
      <c r="K500" s="12" t="str">
        <f aca="false">IF(B500="","",WEEKNUM(B500,2))</f>
        <v/>
      </c>
      <c r="L500" s="12" t="str">
        <f aca="false">IF(B500="","",MONTH(B500))</f>
        <v/>
      </c>
    </row>
    <row r="501" customFormat="false" ht="15" hidden="false" customHeight="false" outlineLevel="0" collapsed="false">
      <c r="B501" s="14"/>
      <c r="C501" s="15"/>
      <c r="D501" s="15"/>
      <c r="E501" s="16"/>
      <c r="F501" s="16"/>
      <c r="G501" s="17"/>
      <c r="H501" s="12" t="n">
        <f aca="false">IF(D501="",0,N(E501)*N(F501)*N(G501))</f>
        <v>0</v>
      </c>
      <c r="I501" s="16"/>
      <c r="J501" s="15"/>
      <c r="K501" s="12" t="str">
        <f aca="false">IF(B501="","",WEEKNUM(B501,2))</f>
        <v/>
      </c>
      <c r="L501" s="12" t="str">
        <f aca="false">IF(B501="","",MONTH(B501))</f>
        <v/>
      </c>
    </row>
    <row r="502" customFormat="false" ht="15" hidden="false" customHeight="false" outlineLevel="0" collapsed="false">
      <c r="B502" s="14"/>
      <c r="C502" s="15"/>
      <c r="D502" s="15"/>
      <c r="E502" s="16"/>
      <c r="F502" s="16"/>
      <c r="G502" s="17"/>
      <c r="H502" s="12" t="n">
        <f aca="false">IF(D502="",0,N(E502)*N(F502)*N(G502))</f>
        <v>0</v>
      </c>
      <c r="I502" s="16"/>
      <c r="J502" s="15"/>
      <c r="K502" s="12" t="str">
        <f aca="false">IF(B502="","",WEEKNUM(B502,2))</f>
        <v/>
      </c>
      <c r="L502" s="12" t="str">
        <f aca="false">IF(B502="","",MONTH(B502))</f>
        <v/>
      </c>
    </row>
    <row r="503" customFormat="false" ht="15" hidden="false" customHeight="false" outlineLevel="0" collapsed="false">
      <c r="B503" s="14"/>
      <c r="C503" s="15"/>
      <c r="D503" s="15"/>
      <c r="E503" s="16"/>
      <c r="F503" s="16"/>
      <c r="G503" s="17"/>
      <c r="H503" s="12" t="n">
        <f aca="false">IF(D503="",0,N(E503)*N(F503)*N(G503))</f>
        <v>0</v>
      </c>
      <c r="I503" s="16"/>
      <c r="J503" s="15"/>
      <c r="K503" s="12" t="str">
        <f aca="false">IF(B503="","",WEEKNUM(B503,2))</f>
        <v/>
      </c>
      <c r="L503" s="12" t="str">
        <f aca="false">IF(B503="","",MONTH(B503))</f>
        <v/>
      </c>
    </row>
    <row r="504" customFormat="false" ht="15" hidden="false" customHeight="false" outlineLevel="0" collapsed="false">
      <c r="B504" s="14"/>
      <c r="C504" s="15"/>
      <c r="D504" s="15"/>
      <c r="E504" s="16"/>
      <c r="F504" s="16"/>
      <c r="G504" s="17"/>
      <c r="H504" s="12" t="n">
        <f aca="false">IF(D504="",0,N(E504)*N(F504)*N(G504))</f>
        <v>0</v>
      </c>
      <c r="I504" s="16"/>
      <c r="J504" s="15"/>
      <c r="K504" s="12" t="str">
        <f aca="false">IF(B504="","",WEEKNUM(B504,2))</f>
        <v/>
      </c>
      <c r="L504" s="12" t="str">
        <f aca="false">IF(B504="","",MONTH(B504))</f>
        <v/>
      </c>
    </row>
  </sheetData>
  <sheetProtection sheet="true" formatCells="false" formatColumns="false" formatRows="false" sort="false" autoFilter="false"/>
  <mergeCells count="1">
    <mergeCell ref="B2:J2"/>
  </mergeCells>
  <dataValidations count="2">
    <dataValidation allowBlank="true" errorStyle="stop" operator="between" showDropDown="false" showErrorMessage="false" showInputMessage="false" sqref="C5:C504" type="list">
      <formula1>Listas!$B$2:$B$9</formula1>
      <formula2>0</formula2>
    </dataValidation>
    <dataValidation allowBlank="true" errorStyle="stop" operator="between" showDropDown="false" showErrorMessage="false" showInputMessage="false" sqref="D5:D504" type="list">
      <formula1>Listas!$A$2:$A$19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16"/>
    <col collapsed="false" customWidth="true" hidden="false" outlineLevel="0" max="4" min="4" style="0" width="15"/>
    <col collapsed="false" customWidth="true" hidden="false" outlineLevel="0" max="5" min="5" style="0" width="18"/>
    <col collapsed="false" customWidth="true" hidden="false" outlineLevel="0" max="6" min="6" style="0" width="20"/>
    <col collapsed="false" customWidth="true" hidden="false" outlineLevel="0" max="7" min="7" style="0" width="13"/>
    <col collapsed="false" customWidth="true" hidden="false" outlineLevel="0" max="8" min="8" style="0" width="18"/>
  </cols>
  <sheetData>
    <row r="2" customFormat="false" ht="33.75" hidden="false" customHeight="true" outlineLevel="0" collapsed="false">
      <c r="B2" s="8" t="s">
        <v>75</v>
      </c>
      <c r="C2" s="8"/>
      <c r="D2" s="8"/>
      <c r="E2" s="8"/>
      <c r="F2" s="8"/>
      <c r="G2" s="8"/>
      <c r="H2" s="8"/>
    </row>
    <row r="4" customFormat="false" ht="30" hidden="false" customHeight="true" outlineLevel="0" collapsed="false">
      <c r="B4" s="11" t="s">
        <v>40</v>
      </c>
      <c r="C4" s="11" t="s">
        <v>76</v>
      </c>
      <c r="D4" s="11" t="s">
        <v>77</v>
      </c>
      <c r="E4" s="11" t="s">
        <v>25</v>
      </c>
      <c r="F4" s="11" t="s">
        <v>78</v>
      </c>
      <c r="G4" s="11" t="s">
        <v>79</v>
      </c>
      <c r="H4" s="11" t="s">
        <v>80</v>
      </c>
    </row>
    <row r="5" customFormat="false" ht="15" hidden="false" customHeight="false" outlineLevel="0" collapsed="false">
      <c r="B5" s="18" t="s">
        <v>42</v>
      </c>
      <c r="C5" s="12" t="n">
        <f aca="false">COUNTIF(Sesiones!$D:$D,B5)</f>
        <v>1</v>
      </c>
      <c r="D5" s="19" t="n">
        <f aca="false">IF(C5=0,"",SUMPRODUCT(MAX((Sesiones!$D$5:$D$504=B5)*N(Sesiones!$G$5:$G$504))))</f>
        <v>90</v>
      </c>
      <c r="E5" s="12" t="n">
        <f aca="false">SUMIF(Sesiones!$D:$D,B5,Sesiones!$H:$H)</f>
        <v>2250</v>
      </c>
      <c r="F5" s="12" t="n">
        <f aca="false">SUMPRODUCT((Sesiones!$D$5:$D$504=B5)*N(Sesiones!$E$5:$E$504)*N(Sesiones!$F$5:$F$504))</f>
        <v>25</v>
      </c>
      <c r="G5" s="20" t="n">
        <f aca="false">IF(C5=0,"",SUMPRODUCT(MAX((Sesiones!$D$5:$D$504=B5)*N(Sesiones!$B$5:$B$504))))</f>
        <v>46245</v>
      </c>
      <c r="H5" s="12" t="n">
        <f aca="true">IF(OR(G5="",G5=0),"",TODAY()-G5)</f>
        <v>0</v>
      </c>
    </row>
    <row r="6" customFormat="false" ht="15" hidden="false" customHeight="false" outlineLevel="0" collapsed="false">
      <c r="B6" s="18" t="s">
        <v>44</v>
      </c>
      <c r="C6" s="12" t="n">
        <f aca="false">COUNTIF(Sesiones!$D:$D,B6)</f>
        <v>0</v>
      </c>
      <c r="D6" s="19" t="str">
        <f aca="false">IF(C6=0,"",SUMPRODUCT(MAX((Sesiones!$D$5:$D$504=B6)*N(Sesiones!$G$5:$G$504))))</f>
        <v/>
      </c>
      <c r="E6" s="12" t="n">
        <f aca="false">SUMIF(Sesiones!$D:$D,B6,Sesiones!$H:$H)</f>
        <v>0</v>
      </c>
      <c r="F6" s="12" t="n">
        <f aca="false">SUMPRODUCT((Sesiones!$D$5:$D$504=B6)*N(Sesiones!$E$5:$E$504)*N(Sesiones!$F$5:$F$504))</f>
        <v>0</v>
      </c>
      <c r="G6" s="20" t="str">
        <f aca="false">IF(C6=0,"",SUMPRODUCT(MAX((Sesiones!$D$5:$D$504=B6)*N(Sesiones!$B$5:$B$504))))</f>
        <v/>
      </c>
      <c r="H6" s="12" t="str">
        <f aca="true">IF(OR(G6="",G6=0),"",TODAY()-G6)</f>
        <v/>
      </c>
    </row>
    <row r="7" customFormat="false" ht="15" hidden="false" customHeight="false" outlineLevel="0" collapsed="false">
      <c r="B7" s="18" t="s">
        <v>46</v>
      </c>
      <c r="C7" s="12" t="n">
        <f aca="false">COUNTIF(Sesiones!$D:$D,B7)</f>
        <v>1</v>
      </c>
      <c r="D7" s="19" t="n">
        <f aca="false">IF(C7=0,"",SUMPRODUCT(MAX((Sesiones!$D$5:$D$504=B7)*N(Sesiones!$G$5:$G$504))))</f>
        <v>60</v>
      </c>
      <c r="E7" s="12" t="n">
        <f aca="false">SUMIF(Sesiones!$D:$D,B7,Sesiones!$H:$H)</f>
        <v>1920</v>
      </c>
      <c r="F7" s="12" t="n">
        <f aca="false">SUMPRODUCT((Sesiones!$D$5:$D$504=B7)*N(Sesiones!$E$5:$E$504)*N(Sesiones!$F$5:$F$504))</f>
        <v>32</v>
      </c>
      <c r="G7" s="20" t="n">
        <f aca="false">IF(C7=0,"",SUMPRODUCT(MAX((Sesiones!$D$5:$D$504=B7)*N(Sesiones!$B$5:$B$504))))</f>
        <v>46244</v>
      </c>
      <c r="H7" s="12" t="n">
        <f aca="true">IF(OR(G7="",G7=0),"",TODAY()-G7)</f>
        <v>1</v>
      </c>
    </row>
    <row r="8" customFormat="false" ht="15" hidden="false" customHeight="false" outlineLevel="0" collapsed="false">
      <c r="B8" s="18" t="s">
        <v>48</v>
      </c>
      <c r="C8" s="12" t="n">
        <f aca="false">COUNTIF(Sesiones!$D:$D,B8)</f>
        <v>1</v>
      </c>
      <c r="D8" s="19" t="n">
        <f aca="false">IF(C8=0,"",SUMPRODUCT(MAX((Sesiones!$D$5:$D$504=B8)*N(Sesiones!$G$5:$G$504))))</f>
        <v>30</v>
      </c>
      <c r="E8" s="12" t="n">
        <f aca="false">SUMIF(Sesiones!$D:$D,B8,Sesiones!$H:$H)</f>
        <v>900</v>
      </c>
      <c r="F8" s="12" t="n">
        <f aca="false">SUMPRODUCT((Sesiones!$D$5:$D$504=B8)*N(Sesiones!$E$5:$E$504)*N(Sesiones!$F$5:$F$504))</f>
        <v>30</v>
      </c>
      <c r="G8" s="20" t="n">
        <f aca="false">IF(C8=0,"",SUMPRODUCT(MAX((Sesiones!$D$5:$D$504=B8)*N(Sesiones!$B$5:$B$504))))</f>
        <v>46244</v>
      </c>
      <c r="H8" s="12" t="n">
        <f aca="true">IF(OR(G8="",G8=0),"",TODAY()-G8)</f>
        <v>1</v>
      </c>
    </row>
    <row r="9" customFormat="false" ht="15" hidden="false" customHeight="false" outlineLevel="0" collapsed="false">
      <c r="B9" s="18" t="s">
        <v>50</v>
      </c>
      <c r="C9" s="12" t="n">
        <f aca="false">COUNTIF(Sesiones!$D:$D,B9)</f>
        <v>0</v>
      </c>
      <c r="D9" s="19" t="str">
        <f aca="false">IF(C9=0,"",SUMPRODUCT(MAX((Sesiones!$D$5:$D$504=B9)*N(Sesiones!$G$5:$G$504))))</f>
        <v/>
      </c>
      <c r="E9" s="12" t="n">
        <f aca="false">SUMIF(Sesiones!$D:$D,B9,Sesiones!$H:$H)</f>
        <v>0</v>
      </c>
      <c r="F9" s="12" t="n">
        <f aca="false">SUMPRODUCT((Sesiones!$D$5:$D$504=B9)*N(Sesiones!$E$5:$E$504)*N(Sesiones!$F$5:$F$504))</f>
        <v>0</v>
      </c>
      <c r="G9" s="20" t="str">
        <f aca="false">IF(C9=0,"",SUMPRODUCT(MAX((Sesiones!$D$5:$D$504=B9)*N(Sesiones!$B$5:$B$504))))</f>
        <v/>
      </c>
      <c r="H9" s="12" t="str">
        <f aca="true">IF(OR(G9="",G9=0),"",TODAY()-G9)</f>
        <v/>
      </c>
    </row>
    <row r="10" customFormat="false" ht="15" hidden="false" customHeight="false" outlineLevel="0" collapsed="false">
      <c r="B10" s="18" t="s">
        <v>52</v>
      </c>
      <c r="C10" s="12" t="n">
        <f aca="false">COUNTIF(Sesiones!$D:$D,B10)</f>
        <v>1</v>
      </c>
      <c r="D10" s="19" t="n">
        <f aca="false">IF(C10=0,"",SUMPRODUCT(MAX((Sesiones!$D$5:$D$504=B10)*N(Sesiones!$G$5:$G$504))))</f>
        <v>50</v>
      </c>
      <c r="E10" s="12" t="n">
        <f aca="false">SUMIF(Sesiones!$D:$D,B10,Sesiones!$H:$H)</f>
        <v>2000</v>
      </c>
      <c r="F10" s="12" t="n">
        <f aca="false">SUMPRODUCT((Sesiones!$D$5:$D$504=B10)*N(Sesiones!$E$5:$E$504)*N(Sesiones!$F$5:$F$504))</f>
        <v>40</v>
      </c>
      <c r="G10" s="20" t="n">
        <f aca="false">IF(C10=0,"",SUMPRODUCT(MAX((Sesiones!$D$5:$D$504=B10)*N(Sesiones!$B$5:$B$504))))</f>
        <v>46244</v>
      </c>
      <c r="H10" s="12" t="n">
        <f aca="true">IF(OR(G10="",G10=0),"",TODAY()-G10)</f>
        <v>1</v>
      </c>
    </row>
    <row r="11" customFormat="false" ht="15" hidden="false" customHeight="false" outlineLevel="0" collapsed="false">
      <c r="B11" s="18" t="s">
        <v>54</v>
      </c>
      <c r="C11" s="12" t="n">
        <f aca="false">COUNTIF(Sesiones!$D:$D,B11)</f>
        <v>0</v>
      </c>
      <c r="D11" s="19" t="str">
        <f aca="false">IF(C11=0,"",SUMPRODUCT(MAX((Sesiones!$D$5:$D$504=B11)*N(Sesiones!$G$5:$G$504))))</f>
        <v/>
      </c>
      <c r="E11" s="12" t="n">
        <f aca="false">SUMIF(Sesiones!$D:$D,B11,Sesiones!$H:$H)</f>
        <v>0</v>
      </c>
      <c r="F11" s="12" t="n">
        <f aca="false">SUMPRODUCT((Sesiones!$D$5:$D$504=B11)*N(Sesiones!$E$5:$E$504)*N(Sesiones!$F$5:$F$504))</f>
        <v>0</v>
      </c>
      <c r="G11" s="20" t="str">
        <f aca="false">IF(C11=0,"",SUMPRODUCT(MAX((Sesiones!$D$5:$D$504=B11)*N(Sesiones!$B$5:$B$504))))</f>
        <v/>
      </c>
      <c r="H11" s="12" t="str">
        <f aca="true">IF(OR(G11="",G11=0),"",TODAY()-G11)</f>
        <v/>
      </c>
    </row>
    <row r="12" customFormat="false" ht="15" hidden="false" customHeight="false" outlineLevel="0" collapsed="false">
      <c r="B12" s="18" t="s">
        <v>56</v>
      </c>
      <c r="C12" s="12" t="n">
        <f aca="false">COUNTIF(Sesiones!$D:$D,B12)</f>
        <v>0</v>
      </c>
      <c r="D12" s="19" t="str">
        <f aca="false">IF(C12=0,"",SUMPRODUCT(MAX((Sesiones!$D$5:$D$504=B12)*N(Sesiones!$G$5:$G$504))))</f>
        <v/>
      </c>
      <c r="E12" s="12" t="n">
        <f aca="false">SUMIF(Sesiones!$D:$D,B12,Sesiones!$H:$H)</f>
        <v>0</v>
      </c>
      <c r="F12" s="12" t="n">
        <f aca="false">SUMPRODUCT((Sesiones!$D$5:$D$504=B12)*N(Sesiones!$E$5:$E$504)*N(Sesiones!$F$5:$F$504))</f>
        <v>0</v>
      </c>
      <c r="G12" s="20" t="str">
        <f aca="false">IF(C12=0,"",SUMPRODUCT(MAX((Sesiones!$D$5:$D$504=B12)*N(Sesiones!$B$5:$B$504))))</f>
        <v/>
      </c>
      <c r="H12" s="12" t="str">
        <f aca="true">IF(OR(G12="",G12=0),"",TODAY()-G12)</f>
        <v/>
      </c>
    </row>
    <row r="13" customFormat="false" ht="15" hidden="false" customHeight="false" outlineLevel="0" collapsed="false">
      <c r="B13" s="18" t="s">
        <v>58</v>
      </c>
      <c r="C13" s="12" t="n">
        <f aca="false">COUNTIF(Sesiones!$D:$D,B13)</f>
        <v>0</v>
      </c>
      <c r="D13" s="19" t="str">
        <f aca="false">IF(C13=0,"",SUMPRODUCT(MAX((Sesiones!$D$5:$D$504=B13)*N(Sesiones!$G$5:$G$504))))</f>
        <v/>
      </c>
      <c r="E13" s="12" t="n">
        <f aca="false">SUMIF(Sesiones!$D:$D,B13,Sesiones!$H:$H)</f>
        <v>0</v>
      </c>
      <c r="F13" s="12" t="n">
        <f aca="false">SUMPRODUCT((Sesiones!$D$5:$D$504=B13)*N(Sesiones!$E$5:$E$504)*N(Sesiones!$F$5:$F$504))</f>
        <v>0</v>
      </c>
      <c r="G13" s="20" t="str">
        <f aca="false">IF(C13=0,"",SUMPRODUCT(MAX((Sesiones!$D$5:$D$504=B13)*N(Sesiones!$B$5:$B$504))))</f>
        <v/>
      </c>
      <c r="H13" s="12" t="str">
        <f aca="true">IF(OR(G13="",G13=0),"",TODAY()-G13)</f>
        <v/>
      </c>
    </row>
    <row r="14" customFormat="false" ht="15" hidden="false" customHeight="false" outlineLevel="0" collapsed="false">
      <c r="B14" s="18" t="s">
        <v>59</v>
      </c>
      <c r="C14" s="12" t="n">
        <f aca="false">COUNTIF(Sesiones!$D:$D,B14)</f>
        <v>0</v>
      </c>
      <c r="D14" s="19" t="str">
        <f aca="false">IF(C14=0,"",SUMPRODUCT(MAX((Sesiones!$D$5:$D$504=B14)*N(Sesiones!$G$5:$G$504))))</f>
        <v/>
      </c>
      <c r="E14" s="12" t="n">
        <f aca="false">SUMIF(Sesiones!$D:$D,B14,Sesiones!$H:$H)</f>
        <v>0</v>
      </c>
      <c r="F14" s="12" t="n">
        <f aca="false">SUMPRODUCT((Sesiones!$D$5:$D$504=B14)*N(Sesiones!$E$5:$E$504)*N(Sesiones!$F$5:$F$504))</f>
        <v>0</v>
      </c>
      <c r="G14" s="20" t="str">
        <f aca="false">IF(C14=0,"",SUMPRODUCT(MAX((Sesiones!$D$5:$D$504=B14)*N(Sesiones!$B$5:$B$504))))</f>
        <v/>
      </c>
      <c r="H14" s="12" t="str">
        <f aca="true">IF(OR(G14="",G14=0),"",TODAY()-G14)</f>
        <v/>
      </c>
    </row>
    <row r="15" customFormat="false" ht="15" hidden="false" customHeight="false" outlineLevel="0" collapsed="false">
      <c r="B15" s="18" t="s">
        <v>60</v>
      </c>
      <c r="C15" s="12" t="n">
        <f aca="false">COUNTIF(Sesiones!$D:$D,B15)</f>
        <v>0</v>
      </c>
      <c r="D15" s="19" t="str">
        <f aca="false">IF(C15=0,"",SUMPRODUCT(MAX((Sesiones!$D$5:$D$504=B15)*N(Sesiones!$G$5:$G$504))))</f>
        <v/>
      </c>
      <c r="E15" s="12" t="n">
        <f aca="false">SUMIF(Sesiones!$D:$D,B15,Sesiones!$H:$H)</f>
        <v>0</v>
      </c>
      <c r="F15" s="12" t="n">
        <f aca="false">SUMPRODUCT((Sesiones!$D$5:$D$504=B15)*N(Sesiones!$E$5:$E$504)*N(Sesiones!$F$5:$F$504))</f>
        <v>0</v>
      </c>
      <c r="G15" s="20" t="str">
        <f aca="false">IF(C15=0,"",SUMPRODUCT(MAX((Sesiones!$D$5:$D$504=B15)*N(Sesiones!$B$5:$B$504))))</f>
        <v/>
      </c>
      <c r="H15" s="12" t="str">
        <f aca="true">IF(OR(G15="",G15=0),"",TODAY()-G15)</f>
        <v/>
      </c>
    </row>
    <row r="16" customFormat="false" ht="15" hidden="false" customHeight="false" outlineLevel="0" collapsed="false">
      <c r="B16" s="18" t="s">
        <v>61</v>
      </c>
      <c r="C16" s="12" t="n">
        <f aca="false">COUNTIF(Sesiones!$D:$D,B16)</f>
        <v>0</v>
      </c>
      <c r="D16" s="19" t="str">
        <f aca="false">IF(C16=0,"",SUMPRODUCT(MAX((Sesiones!$D$5:$D$504=B16)*N(Sesiones!$G$5:$G$504))))</f>
        <v/>
      </c>
      <c r="E16" s="12" t="n">
        <f aca="false">SUMIF(Sesiones!$D:$D,B16,Sesiones!$H:$H)</f>
        <v>0</v>
      </c>
      <c r="F16" s="12" t="n">
        <f aca="false">SUMPRODUCT((Sesiones!$D$5:$D$504=B16)*N(Sesiones!$E$5:$E$504)*N(Sesiones!$F$5:$F$504))</f>
        <v>0</v>
      </c>
      <c r="G16" s="20" t="str">
        <f aca="false">IF(C16=0,"",SUMPRODUCT(MAX((Sesiones!$D$5:$D$504=B16)*N(Sesiones!$B$5:$B$504))))</f>
        <v/>
      </c>
      <c r="H16" s="12" t="str">
        <f aca="true">IF(OR(G16="",G16=0),"",TODAY()-G16)</f>
        <v/>
      </c>
    </row>
    <row r="17" customFormat="false" ht="15" hidden="false" customHeight="false" outlineLevel="0" collapsed="false">
      <c r="B17" s="18" t="s">
        <v>62</v>
      </c>
      <c r="C17" s="12" t="n">
        <f aca="false">COUNTIF(Sesiones!$D:$D,B17)</f>
        <v>0</v>
      </c>
      <c r="D17" s="19" t="str">
        <f aca="false">IF(C17=0,"",SUMPRODUCT(MAX((Sesiones!$D$5:$D$504=B17)*N(Sesiones!$G$5:$G$504))))</f>
        <v/>
      </c>
      <c r="E17" s="12" t="n">
        <f aca="false">SUMIF(Sesiones!$D:$D,B17,Sesiones!$H:$H)</f>
        <v>0</v>
      </c>
      <c r="F17" s="12" t="n">
        <f aca="false">SUMPRODUCT((Sesiones!$D$5:$D$504=B17)*N(Sesiones!$E$5:$E$504)*N(Sesiones!$F$5:$F$504))</f>
        <v>0</v>
      </c>
      <c r="G17" s="20" t="str">
        <f aca="false">IF(C17=0,"",SUMPRODUCT(MAX((Sesiones!$D$5:$D$504=B17)*N(Sesiones!$B$5:$B$504))))</f>
        <v/>
      </c>
      <c r="H17" s="12" t="str">
        <f aca="true">IF(OR(G17="",G17=0),"",TODAY()-G17)</f>
        <v/>
      </c>
    </row>
    <row r="18" customFormat="false" ht="15" hidden="false" customHeight="false" outlineLevel="0" collapsed="false">
      <c r="B18" s="18" t="s">
        <v>63</v>
      </c>
      <c r="C18" s="12" t="n">
        <f aca="false">COUNTIF(Sesiones!$D:$D,B18)</f>
        <v>0</v>
      </c>
      <c r="D18" s="19" t="str">
        <f aca="false">IF(C18=0,"",SUMPRODUCT(MAX((Sesiones!$D$5:$D$504=B18)*N(Sesiones!$G$5:$G$504))))</f>
        <v/>
      </c>
      <c r="E18" s="12" t="n">
        <f aca="false">SUMIF(Sesiones!$D:$D,B18,Sesiones!$H:$H)</f>
        <v>0</v>
      </c>
      <c r="F18" s="12" t="n">
        <f aca="false">SUMPRODUCT((Sesiones!$D$5:$D$504=B18)*N(Sesiones!$E$5:$E$504)*N(Sesiones!$F$5:$F$504))</f>
        <v>0</v>
      </c>
      <c r="G18" s="20" t="str">
        <f aca="false">IF(C18=0,"",SUMPRODUCT(MAX((Sesiones!$D$5:$D$504=B18)*N(Sesiones!$B$5:$B$504))))</f>
        <v/>
      </c>
      <c r="H18" s="12" t="str">
        <f aca="true">IF(OR(G18="",G18=0),"",TODAY()-G18)</f>
        <v/>
      </c>
    </row>
    <row r="19" customFormat="false" ht="15" hidden="false" customHeight="false" outlineLevel="0" collapsed="false">
      <c r="B19" s="18" t="s">
        <v>64</v>
      </c>
      <c r="C19" s="12" t="n">
        <f aca="false">COUNTIF(Sesiones!$D:$D,B19)</f>
        <v>0</v>
      </c>
      <c r="D19" s="19" t="str">
        <f aca="false">IF(C19=0,"",SUMPRODUCT(MAX((Sesiones!$D$5:$D$504=B19)*N(Sesiones!$G$5:$G$504))))</f>
        <v/>
      </c>
      <c r="E19" s="12" t="n">
        <f aca="false">SUMIF(Sesiones!$D:$D,B19,Sesiones!$H:$H)</f>
        <v>0</v>
      </c>
      <c r="F19" s="12" t="n">
        <f aca="false">SUMPRODUCT((Sesiones!$D$5:$D$504=B19)*N(Sesiones!$E$5:$E$504)*N(Sesiones!$F$5:$F$504))</f>
        <v>0</v>
      </c>
      <c r="G19" s="20" t="str">
        <f aca="false">IF(C19=0,"",SUMPRODUCT(MAX((Sesiones!$D$5:$D$504=B19)*N(Sesiones!$B$5:$B$504))))</f>
        <v/>
      </c>
      <c r="H19" s="12" t="str">
        <f aca="true">IF(OR(G19="",G19=0),"",TODAY()-G19)</f>
        <v/>
      </c>
    </row>
    <row r="20" customFormat="false" ht="15" hidden="false" customHeight="false" outlineLevel="0" collapsed="false">
      <c r="B20" s="18" t="s">
        <v>65</v>
      </c>
      <c r="C20" s="12" t="n">
        <f aca="false">COUNTIF(Sesiones!$D:$D,B20)</f>
        <v>0</v>
      </c>
      <c r="D20" s="19" t="str">
        <f aca="false">IF(C20=0,"",SUMPRODUCT(MAX((Sesiones!$D$5:$D$504=B20)*N(Sesiones!$G$5:$G$504))))</f>
        <v/>
      </c>
      <c r="E20" s="12" t="n">
        <f aca="false">SUMIF(Sesiones!$D:$D,B20,Sesiones!$H:$H)</f>
        <v>0</v>
      </c>
      <c r="F20" s="12" t="n">
        <f aca="false">SUMPRODUCT((Sesiones!$D$5:$D$504=B20)*N(Sesiones!$E$5:$E$504)*N(Sesiones!$F$5:$F$504))</f>
        <v>0</v>
      </c>
      <c r="G20" s="20" t="str">
        <f aca="false">IF(C20=0,"",SUMPRODUCT(MAX((Sesiones!$D$5:$D$504=B20)*N(Sesiones!$B$5:$B$504))))</f>
        <v/>
      </c>
      <c r="H20" s="12" t="str">
        <f aca="true">IF(OR(G20="",G20=0),"",TODAY()-G20)</f>
        <v/>
      </c>
    </row>
    <row r="21" customFormat="false" ht="15" hidden="false" customHeight="false" outlineLevel="0" collapsed="false">
      <c r="B21" s="18" t="s">
        <v>66</v>
      </c>
      <c r="C21" s="12" t="n">
        <f aca="false">COUNTIF(Sesiones!$D:$D,B21)</f>
        <v>0</v>
      </c>
      <c r="D21" s="19" t="str">
        <f aca="false">IF(C21=0,"",SUMPRODUCT(MAX((Sesiones!$D$5:$D$504=B21)*N(Sesiones!$G$5:$G$504))))</f>
        <v/>
      </c>
      <c r="E21" s="12" t="n">
        <f aca="false">SUMIF(Sesiones!$D:$D,B21,Sesiones!$H:$H)</f>
        <v>0</v>
      </c>
      <c r="F21" s="12" t="n">
        <f aca="false">SUMPRODUCT((Sesiones!$D$5:$D$504=B21)*N(Sesiones!$E$5:$E$504)*N(Sesiones!$F$5:$F$504))</f>
        <v>0</v>
      </c>
      <c r="G21" s="20" t="str">
        <f aca="false">IF(C21=0,"",SUMPRODUCT(MAX((Sesiones!$D$5:$D$504=B21)*N(Sesiones!$B$5:$B$504))))</f>
        <v/>
      </c>
      <c r="H21" s="12" t="str">
        <f aca="true">IF(OR(G21="",G21=0),"",TODAY()-G21)</f>
        <v/>
      </c>
    </row>
    <row r="22" customFormat="false" ht="15" hidden="false" customHeight="false" outlineLevel="0" collapsed="false">
      <c r="B22" s="18" t="s">
        <v>67</v>
      </c>
      <c r="C22" s="12" t="n">
        <f aca="false">COUNTIF(Sesiones!$D:$D,B22)</f>
        <v>0</v>
      </c>
      <c r="D22" s="19" t="str">
        <f aca="false">IF(C22=0,"",SUMPRODUCT(MAX((Sesiones!$D$5:$D$504=B22)*N(Sesiones!$G$5:$G$504))))</f>
        <v/>
      </c>
      <c r="E22" s="12" t="n">
        <f aca="false">SUMIF(Sesiones!$D:$D,B22,Sesiones!$H:$H)</f>
        <v>0</v>
      </c>
      <c r="F22" s="12" t="n">
        <f aca="false">SUMPRODUCT((Sesiones!$D$5:$D$504=B22)*N(Sesiones!$E$5:$E$504)*N(Sesiones!$F$5:$F$504))</f>
        <v>0</v>
      </c>
      <c r="G22" s="20" t="str">
        <f aca="false">IF(C22=0,"",SUMPRODUCT(MAX((Sesiones!$D$5:$D$504=B22)*N(Sesiones!$B$5:$B$504))))</f>
        <v/>
      </c>
      <c r="H22" s="12" t="str">
        <f aca="true">IF(OR(G22="",G22=0),"",TODAY()-G22)</f>
        <v/>
      </c>
    </row>
  </sheetData>
  <sheetProtection sheet="true" formatCells="false" formatColumns="false" formatRows="false" sort="false" autoFilter="false"/>
  <mergeCells count="1">
    <mergeCell ref="B2:H2"/>
  </mergeCells>
  <conditionalFormatting sqref="H5:H22">
    <cfRule type="expression" priority="2" aboveAverage="0" equalAverage="0" bottom="0" percent="0" rank="0" text="" dxfId="0">
      <formula>AND(H5&lt;&gt;"",H5&gt;21)</formula>
    </cfRule>
  </conditionalFormatting>
  <conditionalFormatting sqref="E5:E22">
    <cfRule type="dataBar" priority="3">
      <dataBar showValue="1" minLength="10" maxLength="90">
        <cfvo type="min" val="0"/>
        <cfvo type="max" val="0"/>
        <color rgb="FF16A34A"/>
      </dataBar>
      <extLst>
        <ext xmlns:x14="http://schemas.microsoft.com/office/spreadsheetml/2009/9/main" uri="{B025F937-C7B1-47D3-B67F-A62EFF666E3E}">
          <x14:id>{CC59BC90-F140-4D1D-A8E7-E85C5CE7D3BC}</x14:id>
        </ext>
      </extLs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C59BC90-F140-4D1D-A8E7-E85C5CE7D3BC}">
            <x14:dataBar minLength="10" maxLength="90" axisPosition="none" gradient="true">
              <x14:cfvo type="min"/>
              <x14:cfvo type="max"/>
              <x14:negativeFillColor rgb="FF16A34A"/>
              <x14:axisColor rgb="FF000000"/>
            </x14:dataBar>
          </x14:cfRule>
          <xm:sqref>E5:E22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2026-08-11T15:37:45Z</dcterms:created>
  <dc:creator>openpyxl</dc:creator>
  <dc:description/>
  <dc:language>en-US</dc:language>
  <cp:lastModifiedBy/>
  <dcterms:modified xsi:type="dcterms:W3CDTF">2026-08-11T15:37:48Z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