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Arque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111827"/>
      <sz val="11"/>
    </font>
    <font>
      <name val="Arial"/>
      <color rgb="001D4ED8"/>
      <sz val="11"/>
    </font>
    <font>
      <name val="Arial"/>
      <b val="1"/>
      <color rgb="00FFFFFF"/>
      <sz val="10"/>
    </font>
    <font>
      <name val="Arial"/>
      <color rgb="00111827"/>
      <sz val="11"/>
    </font>
    <font>
      <name val="Arial"/>
      <color rgb="00047857"/>
      <sz val="11"/>
    </font>
    <font>
      <name val="Arial"/>
      <b val="1"/>
      <color rgb="00047857"/>
      <sz val="11"/>
    </font>
    <font>
      <name val="Arial"/>
      <color rgb="006B7280"/>
      <sz val="10"/>
    </font>
    <font>
      <name val="Arial"/>
      <b val="1"/>
      <color rgb="000B4A2F"/>
      <sz val="11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top style="thin">
        <color rgb="00D1D5DB"/>
      </top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5" fillId="0" borderId="0" applyAlignment="1" pivotButton="0" quotePrefix="0" xfId="0">
      <alignment vertical="top" wrapText="1"/>
    </xf>
    <xf numFmtId="0" fontId="2" fillId="0" borderId="0" pivotButton="0" quotePrefix="0" xfId="0"/>
    <xf numFmtId="164" fontId="3" fillId="3" borderId="0" applyProtection="1" pivotButton="0" quotePrefix="0" xfId="0">
      <protection locked="0" hidden="0"/>
    </xf>
    <xf numFmtId="0" fontId="4" fillId="4" borderId="0" applyAlignment="1" pivotButton="0" quotePrefix="0" xfId="0">
      <alignment horizontal="center" vertical="center" wrapText="1"/>
    </xf>
    <xf numFmtId="0" fontId="5" fillId="0" borderId="0" pivotButton="0" quotePrefix="0" xfId="0"/>
    <xf numFmtId="3" fontId="3" fillId="3" borderId="0" applyProtection="1" pivotButton="0" quotePrefix="0" xfId="0">
      <protection locked="0" hidden="0"/>
    </xf>
    <xf numFmtId="4" fontId="6" fillId="0" borderId="0" pivotButton="0" quotePrefix="0" xfId="0"/>
    <xf numFmtId="0" fontId="7" fillId="5" borderId="1" pivotButton="0" quotePrefix="0" xfId="0"/>
    <xf numFmtId="4" fontId="7" fillId="5" borderId="1" pivotButton="0" quotePrefix="0" xfId="0"/>
    <xf numFmtId="4" fontId="3" fillId="3" borderId="0" applyProtection="1" pivotButton="0" quotePrefix="0" xfId="0">
      <protection locked="0" hidden="0"/>
    </xf>
    <xf numFmtId="4" fontId="7" fillId="6" borderId="0" pivotButton="0" quotePrefix="0" xfId="0"/>
  </cellXfs>
  <cellStyles count="1">
    <cellStyle name="Normal" xfId="0" builtinId="0" hidden="0"/>
  </cellStyles>
  <dxfs count="1">
    <dxf>
      <font>
        <name val="Arial"/>
        <b val="1"/>
        <color rgb="00047857"/>
      </font>
      <fill>
        <patternFill patternType="solid">
          <f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Arqueo de caja diario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Pon la fecha del arqueo.</t>
        </is>
      </c>
    </row>
    <row r="7" ht="20" customHeight="1">
      <c r="B7" s="4" t="inlineStr">
        <is>
          <t>2.  Cuenta cuántos billetes y monedas de cada tipo hay y escribe la cantidad; el importe se calcula solo.</t>
        </is>
      </c>
    </row>
    <row r="8" ht="20" customHeight="1">
      <c r="B8" s="4" t="inlineStr">
        <is>
          <t>3.  El total contado se suma automáticamente.</t>
        </is>
      </c>
    </row>
    <row r="9" ht="20" customHeight="1">
      <c r="B9" s="4" t="inlineStr">
        <is>
          <t>4.  Escribe el saldo que debería haber en caja según tus registros; la diferencia se calcula sola.</t>
        </is>
      </c>
    </row>
    <row r="10" ht="20" customHeight="1">
      <c r="B10" s="4" t="inlineStr">
        <is>
          <t>5.  Si la diferencia es 0, la caja cuadra (se marca en verde).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9:I9"/>
    <mergeCell ref="B3:I4"/>
    <mergeCell ref="B7:I7"/>
    <mergeCell ref="B6:I6"/>
    <mergeCell ref="B2:I2"/>
    <mergeCell ref="B10:I10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E2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4" customWidth="1" min="2" max="2"/>
    <col width="12" customWidth="1" min="3" max="3"/>
    <col width="16" customWidth="1" min="4" max="4"/>
  </cols>
  <sheetData>
    <row r="2" ht="30" customHeight="1">
      <c r="B2" s="1" t="inlineStr">
        <is>
          <t>ARQUEO / CUADRE DE CAJA DIARIO</t>
        </is>
      </c>
    </row>
    <row r="4">
      <c r="B4" s="5" t="inlineStr">
        <is>
          <t>Fecha</t>
        </is>
      </c>
      <c r="C4" s="6" t="n">
        <v>46273</v>
      </c>
    </row>
    <row r="6" ht="30" customHeight="1">
      <c r="B6" s="7" t="inlineStr">
        <is>
          <t>Denominación</t>
        </is>
      </c>
      <c r="C6" s="7" t="inlineStr">
        <is>
          <t>Cantidad</t>
        </is>
      </c>
      <c r="D6" s="7" t="inlineStr">
        <is>
          <t>Importe (€)</t>
        </is>
      </c>
    </row>
    <row r="7">
      <c r="B7" s="8" t="inlineStr">
        <is>
          <t>Billete 500 €</t>
        </is>
      </c>
      <c r="C7" s="9" t="n"/>
      <c r="D7" s="10">
        <f>IF(C7="",0,C7*500)</f>
        <v/>
      </c>
    </row>
    <row r="8">
      <c r="B8" s="8" t="inlineStr">
        <is>
          <t>Billete 200 €</t>
        </is>
      </c>
      <c r="C8" s="9" t="n">
        <v>2</v>
      </c>
      <c r="D8" s="10">
        <f>IF(C8="",0,C8*200)</f>
        <v/>
      </c>
    </row>
    <row r="9">
      <c r="B9" s="8" t="inlineStr">
        <is>
          <t>Billete 100 €</t>
        </is>
      </c>
      <c r="C9" s="9" t="n"/>
      <c r="D9" s="10">
        <f>IF(C9="",0,C9*100)</f>
        <v/>
      </c>
    </row>
    <row r="10">
      <c r="B10" s="8" t="inlineStr">
        <is>
          <t>Billete 50 €</t>
        </is>
      </c>
      <c r="C10" s="9" t="n">
        <v>5</v>
      </c>
      <c r="D10" s="10">
        <f>IF(C10="",0,C10*50)</f>
        <v/>
      </c>
    </row>
    <row r="11">
      <c r="B11" s="8" t="inlineStr">
        <is>
          <t>Billete 20 €</t>
        </is>
      </c>
      <c r="C11" s="9" t="n">
        <v>10</v>
      </c>
      <c r="D11" s="10">
        <f>IF(C11="",0,C11*20)</f>
        <v/>
      </c>
    </row>
    <row r="12">
      <c r="B12" s="8" t="inlineStr">
        <is>
          <t>Billete 10 €</t>
        </is>
      </c>
      <c r="C12" s="9" t="n"/>
      <c r="D12" s="10">
        <f>IF(C12="",0,C12*10)</f>
        <v/>
      </c>
    </row>
    <row r="13">
      <c r="B13" s="8" t="inlineStr">
        <is>
          <t>Billete 5 €</t>
        </is>
      </c>
      <c r="C13" s="9" t="n"/>
      <c r="D13" s="10">
        <f>IF(C13="",0,C13*5)</f>
        <v/>
      </c>
    </row>
    <row r="14">
      <c r="B14" s="8" t="inlineStr">
        <is>
          <t>Moneda 2 €</t>
        </is>
      </c>
      <c r="C14" s="9" t="n"/>
      <c r="D14" s="10">
        <f>IF(C14="",0,C14*2)</f>
        <v/>
      </c>
    </row>
    <row r="15">
      <c r="B15" s="8" t="inlineStr">
        <is>
          <t>Moneda 1 €</t>
        </is>
      </c>
      <c r="C15" s="9" t="n"/>
      <c r="D15" s="10">
        <f>IF(C15="",0,C15*1)</f>
        <v/>
      </c>
    </row>
    <row r="16">
      <c r="B16" s="8" t="inlineStr">
        <is>
          <t>Moneda 0,50 €</t>
        </is>
      </c>
      <c r="C16" s="9" t="n"/>
      <c r="D16" s="10">
        <f>IF(C16="",0,C16*0.5)</f>
        <v/>
      </c>
    </row>
    <row r="17">
      <c r="B17" s="8" t="inlineStr">
        <is>
          <t>Moneda 0,20 €</t>
        </is>
      </c>
      <c r="C17" s="9" t="n"/>
      <c r="D17" s="10">
        <f>IF(C17="",0,C17*0.2)</f>
        <v/>
      </c>
    </row>
    <row r="18">
      <c r="B18" s="8" t="inlineStr">
        <is>
          <t>Moneda 0,10 €</t>
        </is>
      </c>
      <c r="C18" s="9" t="n"/>
      <c r="D18" s="10">
        <f>IF(C18="",0,C18*0.1)</f>
        <v/>
      </c>
    </row>
    <row r="19">
      <c r="B19" s="8" t="inlineStr">
        <is>
          <t>Moneda 0,05 €</t>
        </is>
      </c>
      <c r="C19" s="9" t="n"/>
      <c r="D19" s="10">
        <f>IF(C19="",0,C19*0.05)</f>
        <v/>
      </c>
    </row>
    <row r="20">
      <c r="B20" s="8" t="inlineStr">
        <is>
          <t>Moneda 0,02 €</t>
        </is>
      </c>
      <c r="C20" s="9" t="n"/>
      <c r="D20" s="10">
        <f>IF(C20="",0,C20*0.02)</f>
        <v/>
      </c>
    </row>
    <row r="21">
      <c r="B21" s="8" t="inlineStr">
        <is>
          <t>Moneda 0,01 €</t>
        </is>
      </c>
      <c r="C21" s="9" t="n"/>
      <c r="D21" s="10">
        <f>IF(C21="",0,C21*0.01)</f>
        <v/>
      </c>
    </row>
    <row r="22">
      <c r="B22" s="11" t="inlineStr">
        <is>
          <t>TOTAL CONTADO</t>
        </is>
      </c>
      <c r="D22" s="12">
        <f>SUM(D7:D21)</f>
        <v/>
      </c>
    </row>
    <row r="24">
      <c r="B24" s="5" t="inlineStr">
        <is>
          <t>Saldo esperado en caja (€)</t>
        </is>
      </c>
      <c r="D24" s="13" t="n">
        <v>0</v>
      </c>
    </row>
    <row r="25">
      <c r="B25" s="5" t="inlineStr">
        <is>
          <t>Diferencia (contado − esperado)</t>
        </is>
      </c>
      <c r="D25" s="14">
        <f>D22-D24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E2"/>
  </mergeCells>
  <conditionalFormatting sqref="D25">
    <cfRule type="expression" priority="1" dxfId="0">
      <formula>D25=0</formula>
    </cfRule>
  </conditionalFormatting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2026-09-08T11:34:54Z</dcterms:created>
  <dcterms:modified xmlns:dcterms="http://purl.org/dc/terms/" xmlns:xsi="http://www.w3.org/2001/XMLSchema-instance" xsi:type="dcterms:W3CDTF">2026-09-08T11:34:54Z</dcterms:modified>
</cp:coreProperties>
</file>