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Gant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"/>
    <numFmt numFmtId="166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color rgb="006B7280"/>
      <sz val="9"/>
    </font>
    <font>
      <name val="Arial"/>
      <b val="1"/>
      <color rgb="00FFFFFF"/>
      <sz val="10"/>
    </font>
    <font>
      <name val="Arial"/>
      <b val="1"/>
      <color rgb="00FFFFFF"/>
      <sz val="8"/>
    </font>
    <font>
      <name val="Arial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2" fillId="0" borderId="0" pivotButton="0" quotePrefix="0" xfId="0"/>
    <xf numFmtId="164" fontId="3" fillId="3" borderId="0" applyProtection="1" pivotButton="0" quotePrefix="0" xfId="0">
      <protection locked="0" hidden="0"/>
    </xf>
    <xf numFmtId="0" fontId="4" fillId="0" borderId="0" pivotButton="0" quotePrefix="0" xfId="0"/>
    <xf numFmtId="0" fontId="5" fillId="4" borderId="0" applyAlignment="1" pivotButton="0" quotePrefix="0" xfId="0">
      <alignment horizontal="center" vertical="center" wrapText="1"/>
    </xf>
    <xf numFmtId="165" fontId="6" fillId="4" borderId="0" applyAlignment="1" pivotButton="0" quotePrefix="0" xfId="0">
      <alignment horizontal="center"/>
    </xf>
    <xf numFmtId="0" fontId="3" fillId="3" borderId="0" applyProtection="1" pivotButton="0" quotePrefix="0" xfId="0">
      <protection locked="0" hidden="0"/>
    </xf>
    <xf numFmtId="3" fontId="7" fillId="0" borderId="0" pivotButton="0" quotePrefix="0" xfId="0"/>
    <xf numFmtId="166" fontId="3" fillId="3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10B98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Diagrama de Gantt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arriba la fecha de inicio del proyecto; la escala de días se genera sola.</t>
        </is>
      </c>
    </row>
    <row r="7" ht="20" customHeight="1">
      <c r="B7" s="4" t="inlineStr">
        <is>
          <t>2.  Escribe cada tarea con su responsable, su fecha de inicio y su fecha de fin.</t>
        </is>
      </c>
    </row>
    <row r="8" ht="20" customHeight="1">
      <c r="B8" s="4" t="inlineStr">
        <is>
          <t>3.  La duración en días se calcula sola y la barra del Gantt se dibuja en las fechas correspondientes.</t>
        </is>
      </c>
    </row>
    <row r="9" ht="20" customHeight="1">
      <c r="B9" s="4" t="inlineStr">
        <is>
          <t>4.  Usa la columna «% avance» para anotar cuánto llevas de cada tarea.</t>
        </is>
      </c>
    </row>
    <row r="10" ht="20" customHeight="1">
      <c r="B10" s="4" t="inlineStr">
        <is>
          <t>5.  Ideal para proyectos, obras, TFG o cualquier planificación por fechas.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AK26"/>
  <sheetViews>
    <sheetView showGridLines="0" workbookViewId="0">
      <pane xSplit="7" ySplit="6" topLeftCell="H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14" customWidth="1" min="3" max="3"/>
    <col width="11" customWidth="1" min="4" max="4"/>
    <col width="11" customWidth="1" min="5" max="5"/>
    <col width="7" customWidth="1" min="6" max="6"/>
    <col width="9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3" customWidth="1" min="29" max="29"/>
    <col width="3" customWidth="1" min="30" max="30"/>
    <col width="3" customWidth="1" min="31" max="31"/>
    <col width="3" customWidth="1" min="32" max="32"/>
    <col width="3" customWidth="1" min="33" max="33"/>
    <col width="3" customWidth="1" min="34" max="34"/>
    <col width="3" customWidth="1" min="35" max="35"/>
    <col width="3" customWidth="1" min="36" max="36"/>
    <col width="3" customWidth="1" min="37" max="37"/>
  </cols>
  <sheetData>
    <row r="2" ht="30" customHeight="1">
      <c r="B2" s="1" t="inlineStr">
        <is>
          <t>DIAGRAMA DE GANTT</t>
        </is>
      </c>
    </row>
    <row r="4">
      <c r="B4" s="5" t="inlineStr">
        <is>
          <t>Inicio del proyecto</t>
        </is>
      </c>
      <c r="D4" s="6" t="n">
        <v>46266</v>
      </c>
      <c r="F4" s="7" t="inlineStr">
        <is>
          <t>Cada columna = 1 día</t>
        </is>
      </c>
    </row>
    <row r="6" ht="30" customHeight="1">
      <c r="B6" s="8" t="inlineStr">
        <is>
          <t>Tarea</t>
        </is>
      </c>
      <c r="C6" s="8" t="inlineStr">
        <is>
          <t>Responsable</t>
        </is>
      </c>
      <c r="D6" s="8" t="inlineStr">
        <is>
          <t>Inicio</t>
        </is>
      </c>
      <c r="E6" s="8" t="inlineStr">
        <is>
          <t>Fin</t>
        </is>
      </c>
      <c r="F6" s="8" t="inlineStr">
        <is>
          <t>Días</t>
        </is>
      </c>
      <c r="G6" s="8" t="inlineStr">
        <is>
          <t>% avance</t>
        </is>
      </c>
      <c r="H6" s="9">
        <f>$D$4+0</f>
        <v/>
      </c>
      <c r="I6" s="9">
        <f>$D$4+1</f>
        <v/>
      </c>
      <c r="J6" s="9">
        <f>$D$4+2</f>
        <v/>
      </c>
      <c r="K6" s="9">
        <f>$D$4+3</f>
        <v/>
      </c>
      <c r="L6" s="9">
        <f>$D$4+4</f>
        <v/>
      </c>
      <c r="M6" s="9">
        <f>$D$4+5</f>
        <v/>
      </c>
      <c r="N6" s="9">
        <f>$D$4+6</f>
        <v/>
      </c>
      <c r="O6" s="9">
        <f>$D$4+7</f>
        <v/>
      </c>
      <c r="P6" s="9">
        <f>$D$4+8</f>
        <v/>
      </c>
      <c r="Q6" s="9">
        <f>$D$4+9</f>
        <v/>
      </c>
      <c r="R6" s="9">
        <f>$D$4+10</f>
        <v/>
      </c>
      <c r="S6" s="9">
        <f>$D$4+11</f>
        <v/>
      </c>
      <c r="T6" s="9">
        <f>$D$4+12</f>
        <v/>
      </c>
      <c r="U6" s="9">
        <f>$D$4+13</f>
        <v/>
      </c>
      <c r="V6" s="9">
        <f>$D$4+14</f>
        <v/>
      </c>
      <c r="W6" s="9">
        <f>$D$4+15</f>
        <v/>
      </c>
      <c r="X6" s="9">
        <f>$D$4+16</f>
        <v/>
      </c>
      <c r="Y6" s="9">
        <f>$D$4+17</f>
        <v/>
      </c>
      <c r="Z6" s="9">
        <f>$D$4+18</f>
        <v/>
      </c>
      <c r="AA6" s="9">
        <f>$D$4+19</f>
        <v/>
      </c>
      <c r="AB6" s="9">
        <f>$D$4+20</f>
        <v/>
      </c>
      <c r="AC6" s="9">
        <f>$D$4+21</f>
        <v/>
      </c>
      <c r="AD6" s="9">
        <f>$D$4+22</f>
        <v/>
      </c>
      <c r="AE6" s="9">
        <f>$D$4+23</f>
        <v/>
      </c>
      <c r="AF6" s="9">
        <f>$D$4+24</f>
        <v/>
      </c>
      <c r="AG6" s="9">
        <f>$D$4+25</f>
        <v/>
      </c>
      <c r="AH6" s="9">
        <f>$D$4+26</f>
        <v/>
      </c>
      <c r="AI6" s="9">
        <f>$D$4+27</f>
        <v/>
      </c>
      <c r="AJ6" s="9">
        <f>$D$4+28</f>
        <v/>
      </c>
      <c r="AK6" s="9">
        <f>$D$4+29</f>
        <v/>
      </c>
    </row>
    <row r="7">
      <c r="B7" s="10" t="inlineStr">
        <is>
          <t>Análisis</t>
        </is>
      </c>
      <c r="C7" s="10" t="inlineStr">
        <is>
          <t>Ana</t>
        </is>
      </c>
      <c r="D7" s="6" t="n">
        <v>46266</v>
      </c>
      <c r="E7" s="6" t="n">
        <v>46269</v>
      </c>
      <c r="F7" s="11">
        <f>IF(OR(D7="",E7=""),"",E7-D7+1)</f>
        <v/>
      </c>
      <c r="G7" s="12" t="n">
        <v>1</v>
      </c>
    </row>
    <row r="8">
      <c r="B8" s="10" t="inlineStr">
        <is>
          <t>Diseño</t>
        </is>
      </c>
      <c r="C8" s="10" t="inlineStr">
        <is>
          <t>Luis</t>
        </is>
      </c>
      <c r="D8" s="6" t="n">
        <v>46270</v>
      </c>
      <c r="E8" s="6" t="n">
        <v>46276</v>
      </c>
      <c r="F8" s="11">
        <f>IF(OR(D8="",E8=""),"",E8-D8+1)</f>
        <v/>
      </c>
      <c r="G8" s="12" t="n">
        <v>0.6</v>
      </c>
    </row>
    <row r="9">
      <c r="B9" s="10" t="inlineStr">
        <is>
          <t>Desarrollo</t>
        </is>
      </c>
      <c r="C9" s="10" t="inlineStr">
        <is>
          <t>Marta</t>
        </is>
      </c>
      <c r="D9" s="6" t="n">
        <v>46277</v>
      </c>
      <c r="E9" s="6" t="n">
        <v>46289</v>
      </c>
      <c r="F9" s="11">
        <f>IF(OR(D9="",E9=""),"",E9-D9+1)</f>
        <v/>
      </c>
      <c r="G9" s="12" t="n">
        <v>0.2</v>
      </c>
    </row>
    <row r="10">
      <c r="B10" s="10" t="inlineStr">
        <is>
          <t>Pruebas</t>
        </is>
      </c>
      <c r="C10" s="10" t="inlineStr">
        <is>
          <t>Pablo</t>
        </is>
      </c>
      <c r="D10" s="6" t="n">
        <v>46290</v>
      </c>
      <c r="E10" s="6" t="n">
        <v>46295</v>
      </c>
      <c r="F10" s="11">
        <f>IF(OR(D10="",E10=""),"",E10-D10+1)</f>
        <v/>
      </c>
      <c r="G10" s="12" t="n">
        <v>0</v>
      </c>
    </row>
    <row r="11">
      <c r="B11" s="10" t="n"/>
      <c r="C11" s="10" t="n"/>
      <c r="D11" s="6" t="n"/>
      <c r="E11" s="6" t="n"/>
      <c r="F11" s="11">
        <f>IF(OR(D11="",E11=""),"",E11-D11+1)</f>
        <v/>
      </c>
      <c r="G11" s="12" t="n"/>
    </row>
    <row r="12">
      <c r="B12" s="10" t="n"/>
      <c r="C12" s="10" t="n"/>
      <c r="D12" s="6" t="n"/>
      <c r="E12" s="6" t="n"/>
      <c r="F12" s="11">
        <f>IF(OR(D12="",E12=""),"",E12-D12+1)</f>
        <v/>
      </c>
      <c r="G12" s="12" t="n"/>
    </row>
    <row r="13">
      <c r="B13" s="10" t="n"/>
      <c r="C13" s="10" t="n"/>
      <c r="D13" s="6" t="n"/>
      <c r="E13" s="6" t="n"/>
      <c r="F13" s="11">
        <f>IF(OR(D13="",E13=""),"",E13-D13+1)</f>
        <v/>
      </c>
      <c r="G13" s="12" t="n"/>
    </row>
    <row r="14">
      <c r="B14" s="10" t="n"/>
      <c r="C14" s="10" t="n"/>
      <c r="D14" s="6" t="n"/>
      <c r="E14" s="6" t="n"/>
      <c r="F14" s="11">
        <f>IF(OR(D14="",E14=""),"",E14-D14+1)</f>
        <v/>
      </c>
      <c r="G14" s="12" t="n"/>
    </row>
    <row r="15">
      <c r="B15" s="10" t="n"/>
      <c r="C15" s="10" t="n"/>
      <c r="D15" s="6" t="n"/>
      <c r="E15" s="6" t="n"/>
      <c r="F15" s="11">
        <f>IF(OR(D15="",E15=""),"",E15-D15+1)</f>
        <v/>
      </c>
      <c r="G15" s="12" t="n"/>
    </row>
    <row r="16">
      <c r="B16" s="10" t="n"/>
      <c r="C16" s="10" t="n"/>
      <c r="D16" s="6" t="n"/>
      <c r="E16" s="6" t="n"/>
      <c r="F16" s="11">
        <f>IF(OR(D16="",E16=""),"",E16-D16+1)</f>
        <v/>
      </c>
      <c r="G16" s="12" t="n"/>
    </row>
    <row r="17">
      <c r="B17" s="10" t="n"/>
      <c r="C17" s="10" t="n"/>
      <c r="D17" s="6" t="n"/>
      <c r="E17" s="6" t="n"/>
      <c r="F17" s="11">
        <f>IF(OR(D17="",E17=""),"",E17-D17+1)</f>
        <v/>
      </c>
      <c r="G17" s="12" t="n"/>
    </row>
    <row r="18">
      <c r="B18" s="10" t="n"/>
      <c r="C18" s="10" t="n"/>
      <c r="D18" s="6" t="n"/>
      <c r="E18" s="6" t="n"/>
      <c r="F18" s="11">
        <f>IF(OR(D18="",E18=""),"",E18-D18+1)</f>
        <v/>
      </c>
      <c r="G18" s="12" t="n"/>
    </row>
    <row r="19">
      <c r="B19" s="10" t="n"/>
      <c r="C19" s="10" t="n"/>
      <c r="D19" s="6" t="n"/>
      <c r="E19" s="6" t="n"/>
      <c r="F19" s="11">
        <f>IF(OR(D19="",E19=""),"",E19-D19+1)</f>
        <v/>
      </c>
      <c r="G19" s="12" t="n"/>
    </row>
    <row r="20">
      <c r="B20" s="10" t="n"/>
      <c r="C20" s="10" t="n"/>
      <c r="D20" s="6" t="n"/>
      <c r="E20" s="6" t="n"/>
      <c r="F20" s="11">
        <f>IF(OR(D20="",E20=""),"",E20-D20+1)</f>
        <v/>
      </c>
      <c r="G20" s="12" t="n"/>
    </row>
    <row r="21">
      <c r="B21" s="10" t="n"/>
      <c r="C21" s="10" t="n"/>
      <c r="D21" s="6" t="n"/>
      <c r="E21" s="6" t="n"/>
      <c r="F21" s="11">
        <f>IF(OR(D21="",E21=""),"",E21-D21+1)</f>
        <v/>
      </c>
      <c r="G21" s="12" t="n"/>
    </row>
    <row r="22">
      <c r="B22" s="10" t="n"/>
      <c r="C22" s="10" t="n"/>
      <c r="D22" s="6" t="n"/>
      <c r="E22" s="6" t="n"/>
      <c r="F22" s="11">
        <f>IF(OR(D22="",E22=""),"",E22-D22+1)</f>
        <v/>
      </c>
      <c r="G22" s="12" t="n"/>
    </row>
    <row r="23">
      <c r="B23" s="10" t="n"/>
      <c r="C23" s="10" t="n"/>
      <c r="D23" s="6" t="n"/>
      <c r="E23" s="6" t="n"/>
      <c r="F23" s="11">
        <f>IF(OR(D23="",E23=""),"",E23-D23+1)</f>
        <v/>
      </c>
      <c r="G23" s="12" t="n"/>
    </row>
    <row r="24">
      <c r="B24" s="10" t="n"/>
      <c r="C24" s="10" t="n"/>
      <c r="D24" s="6" t="n"/>
      <c r="E24" s="6" t="n"/>
      <c r="F24" s="11">
        <f>IF(OR(D24="",E24=""),"",E24-D24+1)</f>
        <v/>
      </c>
      <c r="G24" s="12" t="n"/>
    </row>
    <row r="25">
      <c r="B25" s="10" t="n"/>
      <c r="C25" s="10" t="n"/>
      <c r="D25" s="6" t="n"/>
      <c r="E25" s="6" t="n"/>
      <c r="F25" s="11">
        <f>IF(OR(D25="",E25=""),"",E25-D25+1)</f>
        <v/>
      </c>
      <c r="G25" s="12" t="n"/>
    </row>
    <row r="26">
      <c r="B26" s="10" t="n"/>
      <c r="C26" s="10" t="n"/>
      <c r="D26" s="6" t="n"/>
      <c r="E26" s="6" t="n"/>
      <c r="F26" s="11">
        <f>IF(OR(D26="",E26=""),"",E26-D26+1)</f>
        <v/>
      </c>
      <c r="G26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AK2"/>
  </mergeCells>
  <conditionalFormatting sqref="H7:AK26">
    <cfRule type="expression" priority="1" dxfId="0">
      <formula>AND(H$6&gt;=$D7,H$6&lt;=$E7)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2026-09-08T10:14:12Z</dcterms:created>
  <dcterms:modified xmlns:dcterms="http://purl.org/dc/terms/" xmlns:xsi="http://www.w3.org/2001/XMLSchema-instance" xsi:type="dcterms:W3CDTF">2026-09-08T10:14:12Z</dcterms:modified>
</cp:coreProperties>
</file>